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acounty-my.sharepoint.com/personal/ksutherland3_ph_lacounty_gov/Documents/Desktop/"/>
    </mc:Choice>
  </mc:AlternateContent>
  <xr:revisionPtr revIDLastSave="0" documentId="14_{784A5607-190F-4065-9BA3-7B07F5DA5509}" xr6:coauthVersionLast="47" xr6:coauthVersionMax="47" xr10:uidLastSave="{00000000-0000-0000-0000-000000000000}"/>
  <bookViews>
    <workbookView xWindow="-120" yWindow="-120" windowWidth="29040" windowHeight="15840" xr2:uid="{D881B4CE-C5FA-4756-9DE3-21B02D59C09E}"/>
  </bookViews>
  <sheets>
    <sheet name="Instructions" sheetId="2" r:id="rId1"/>
    <sheet name="Start Up Participants" sheetId="1" r:id="rId2"/>
    <sheet name="Deliverable Based Participants" sheetId="4" r:id="rId3"/>
    <sheet name="Not Approved" sheetId="6" r:id="rId4"/>
    <sheet name="InvoiceSignaturePage" sheetId="3" r:id="rId5"/>
  </sheets>
  <definedNames>
    <definedName name="_xlnm.Print_Area" localSheetId="1">'Start Up Participants'!$A$1:$Z$44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E8" i="3"/>
  <c r="AA13" i="4"/>
  <c r="AA14" i="4"/>
  <c r="Z19" i="1"/>
  <c r="L44" i="1"/>
  <c r="Z44" i="1"/>
  <c r="L45" i="1"/>
  <c r="Z45" i="1"/>
  <c r="L46" i="1"/>
  <c r="Z46" i="1"/>
  <c r="L47" i="1"/>
  <c r="Z47" i="1"/>
  <c r="L48" i="1"/>
  <c r="Z48" i="1"/>
  <c r="L49" i="1"/>
  <c r="Z49" i="1"/>
  <c r="L50" i="1"/>
  <c r="Z50" i="1"/>
  <c r="L51" i="1"/>
  <c r="Z51" i="1"/>
  <c r="L52" i="1"/>
  <c r="Z52" i="1"/>
  <c r="L53" i="1"/>
  <c r="Z53" i="1"/>
  <c r="L54" i="1"/>
  <c r="Z54" i="1"/>
  <c r="L55" i="1"/>
  <c r="Z55" i="1"/>
  <c r="L56" i="1"/>
  <c r="Z56" i="1"/>
  <c r="L57" i="1"/>
  <c r="Z57" i="1"/>
  <c r="L58" i="1"/>
  <c r="Z58" i="1"/>
  <c r="L59" i="1"/>
  <c r="Z59" i="1"/>
  <c r="L60" i="1"/>
  <c r="Z60" i="1"/>
  <c r="L61" i="1"/>
  <c r="Z61" i="1"/>
  <c r="L62" i="1"/>
  <c r="Z62" i="1"/>
  <c r="L63" i="1"/>
  <c r="Z63" i="1"/>
  <c r="I8" i="3"/>
  <c r="J8" i="3" s="1"/>
  <c r="E12" i="3"/>
  <c r="F11" i="3"/>
  <c r="E11" i="3"/>
  <c r="F8" i="3"/>
  <c r="S7" i="1"/>
  <c r="F9" i="3" s="1"/>
  <c r="F10" i="3" s="1"/>
  <c r="S5" i="1"/>
  <c r="E9" i="3" s="1"/>
  <c r="Y5" i="1"/>
  <c r="N16" i="4"/>
  <c r="Z4" i="4"/>
  <c r="U4" i="4"/>
  <c r="U5" i="4"/>
  <c r="F12" i="3" s="1"/>
  <c r="S6" i="1"/>
  <c r="L17" i="1"/>
  <c r="I9" i="3" l="1"/>
  <c r="J9" i="3" s="1"/>
  <c r="U6" i="4"/>
  <c r="W15" i="1"/>
  <c r="Z5" i="4"/>
  <c r="Z6" i="4" s="1"/>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Z15" i="1"/>
  <c r="Z16" i="1"/>
  <c r="N14" i="4"/>
  <c r="N15" i="4"/>
  <c r="N17" i="4"/>
  <c r="N18" i="4"/>
  <c r="N19" i="4"/>
  <c r="N20" i="4"/>
  <c r="N21" i="4"/>
  <c r="N22" i="4"/>
  <c r="N23" i="4"/>
  <c r="N24" i="4"/>
  <c r="N25" i="4"/>
  <c r="N26" i="4"/>
  <c r="N27" i="4"/>
  <c r="N28" i="4"/>
  <c r="N29" i="4"/>
  <c r="N30" i="4"/>
  <c r="N31" i="4"/>
  <c r="N32" i="4"/>
  <c r="N33" i="4"/>
  <c r="N34" i="4"/>
  <c r="N35" i="4"/>
  <c r="N36" i="4"/>
  <c r="N37" i="4"/>
  <c r="N38" i="4"/>
  <c r="N39" i="4"/>
  <c r="N40" i="4"/>
  <c r="N41" i="4"/>
  <c r="N42" i="4"/>
  <c r="N13" i="4"/>
  <c r="L16" i="1"/>
  <c r="D7" i="1" l="1"/>
  <c r="Z17" i="1"/>
  <c r="Z18" i="1"/>
  <c r="Z20" i="1"/>
  <c r="Z21" i="1"/>
  <c r="Z22" i="1"/>
  <c r="Z23" i="1"/>
  <c r="Z24" i="1"/>
  <c r="Z25" i="1"/>
  <c r="Z26" i="1"/>
  <c r="Z27" i="1"/>
  <c r="Z28" i="1"/>
  <c r="Z29" i="1"/>
  <c r="Z30" i="1"/>
  <c r="Z31" i="1"/>
  <c r="Z32" i="1"/>
  <c r="Z33" i="1"/>
  <c r="Z34" i="1"/>
  <c r="Z35" i="1"/>
  <c r="Z36" i="1"/>
  <c r="Z37" i="1"/>
  <c r="Z38" i="1"/>
  <c r="Z39" i="1"/>
  <c r="Z40" i="1"/>
  <c r="Z41" i="1"/>
  <c r="Z42" i="1"/>
  <c r="Z43" i="1"/>
  <c r="L18" i="1"/>
  <c r="L20" i="1"/>
  <c r="L21" i="1"/>
  <c r="L22" i="1"/>
  <c r="L23" i="1"/>
  <c r="L24" i="1"/>
  <c r="L25" i="1"/>
  <c r="L26" i="1"/>
  <c r="L27" i="1"/>
  <c r="L28" i="1"/>
  <c r="L29" i="1"/>
  <c r="L30" i="1"/>
  <c r="L31" i="1"/>
  <c r="L32" i="1"/>
  <c r="L33" i="1"/>
  <c r="L34" i="1"/>
  <c r="L35" i="1"/>
  <c r="L36" i="1"/>
  <c r="L37" i="1"/>
  <c r="L38" i="1"/>
  <c r="L39" i="1"/>
  <c r="L40" i="1"/>
  <c r="L41" i="1"/>
  <c r="L42" i="1"/>
  <c r="L43" i="1"/>
  <c r="I15" i="1"/>
  <c r="S8" i="1" l="1"/>
  <c r="Y7" i="1"/>
  <c r="Y8" i="1" s="1"/>
  <c r="C17" i="3"/>
</calcChain>
</file>

<file path=xl/sharedStrings.xml><?xml version="1.0" encoding="utf-8"?>
<sst xmlns="http://schemas.openxmlformats.org/spreadsheetml/2006/main" count="193" uniqueCount="142">
  <si>
    <t>Payment Reform - Capacity Building, Workforce: Counselor Expedited Training and Certification</t>
  </si>
  <si>
    <t>Instructions for Workbook and Cover Sheet</t>
  </si>
  <si>
    <t>*This form has several cells that are protected and cannot be changed.</t>
  </si>
  <si>
    <r>
      <t xml:space="preserve"> Instructions: </t>
    </r>
    <r>
      <rPr>
        <b/>
        <sz val="11"/>
        <color theme="1"/>
        <rFont val="Calibri"/>
        <family val="2"/>
        <scheme val="minor"/>
      </rPr>
      <t xml:space="preserve"> 1)</t>
    </r>
    <r>
      <rPr>
        <sz val="11"/>
        <color theme="1"/>
        <rFont val="Calibri"/>
        <family val="2"/>
        <scheme val="minor"/>
      </rPr>
      <t xml:space="preserve"> Complete this workbook according to the directions below for all participating staff. </t>
    </r>
    <r>
      <rPr>
        <b/>
        <sz val="11"/>
        <color theme="1"/>
        <rFont val="Calibri"/>
        <family val="2"/>
        <scheme val="minor"/>
      </rPr>
      <t xml:space="preserve"> 2</t>
    </r>
    <r>
      <rPr>
        <sz val="11"/>
        <color theme="1"/>
        <rFont val="Calibri"/>
        <family val="2"/>
        <scheme val="minor"/>
      </rPr>
      <t xml:space="preserve">) Complete the expenditure cover sheet with enclosures per staff </t>
    </r>
    <r>
      <rPr>
        <b/>
        <sz val="11"/>
        <color theme="1"/>
        <rFont val="Calibri"/>
        <family val="2"/>
        <scheme val="minor"/>
      </rPr>
      <t>(one per staff)</t>
    </r>
  </si>
  <si>
    <r>
      <t>Start Up Participants Tab (</t>
    </r>
    <r>
      <rPr>
        <b/>
        <u/>
        <sz val="14"/>
        <color theme="9"/>
        <rFont val="Calibri"/>
        <family val="2"/>
        <scheme val="minor"/>
      </rPr>
      <t>Green Tab</t>
    </r>
    <r>
      <rPr>
        <b/>
        <u/>
        <sz val="14"/>
        <color theme="2" tint="-0.749961851863155"/>
        <rFont val="Calibri"/>
        <family val="2"/>
        <scheme val="minor"/>
      </rPr>
      <t>)</t>
    </r>
  </si>
  <si>
    <t xml:space="preserve">1. Columns B and C have been prefilled for you with the approved eligible staff from your agencies earlier submissions. </t>
  </si>
  <si>
    <r>
      <t xml:space="preserve">2. Complete remaining </t>
    </r>
    <r>
      <rPr>
        <b/>
        <sz val="12"/>
        <color rgb="FF3A3838"/>
        <rFont val="Calibri"/>
        <family val="2"/>
        <scheme val="minor"/>
      </rPr>
      <t xml:space="preserve"> Columns D-I for 1-E.</t>
    </r>
  </si>
  <si>
    <r>
      <t>3. If the participant achieved certification, complete rows</t>
    </r>
    <r>
      <rPr>
        <b/>
        <sz val="12"/>
        <color rgb="FF3A3838"/>
        <rFont val="Calibri"/>
        <family val="2"/>
        <scheme val="minor"/>
      </rPr>
      <t xml:space="preserve"> J-N</t>
    </r>
    <r>
      <rPr>
        <sz val="12"/>
        <color rgb="FF3A3838"/>
        <rFont val="Calibri"/>
        <family val="2"/>
        <scheme val="minor"/>
      </rPr>
      <t>. Staff must have submitted for 1-E to be eligible for 1-F.</t>
    </r>
  </si>
  <si>
    <r>
      <t xml:space="preserve">4. Ensure that columns </t>
    </r>
    <r>
      <rPr>
        <b/>
        <sz val="12"/>
        <color rgb="FF3A3838"/>
        <rFont val="Calibri"/>
        <family val="2"/>
        <scheme val="minor"/>
      </rPr>
      <t>O</t>
    </r>
    <r>
      <rPr>
        <sz val="12"/>
        <color rgb="FF3A3838"/>
        <rFont val="Calibri"/>
        <family val="2"/>
        <scheme val="minor"/>
      </rPr>
      <t xml:space="preserve"> and </t>
    </r>
    <r>
      <rPr>
        <b/>
        <sz val="12"/>
        <color rgb="FF3A3838"/>
        <rFont val="Calibri"/>
        <family val="2"/>
        <scheme val="minor"/>
      </rPr>
      <t>P</t>
    </r>
    <r>
      <rPr>
        <sz val="12"/>
        <color rgb="FF3A3838"/>
        <rFont val="Calibri"/>
        <family val="2"/>
        <scheme val="minor"/>
      </rPr>
      <t xml:space="preserve"> are completed</t>
    </r>
  </si>
  <si>
    <r>
      <t xml:space="preserve">5. Columns Q-Z are intentionally </t>
    </r>
    <r>
      <rPr>
        <b/>
        <sz val="12"/>
        <color rgb="FF3A3838"/>
        <rFont val="Calibri"/>
        <family val="2"/>
      </rPr>
      <t>locked for SAPC Use Only.</t>
    </r>
  </si>
  <si>
    <t>6. For staff that did not receive Start Up funds but is submitting expenditures, please follow instructions for the Deliverable Based Participants Tab.</t>
  </si>
  <si>
    <r>
      <rPr>
        <b/>
        <u/>
        <sz val="14"/>
        <color rgb="FF3A3838"/>
        <rFont val="Calibri"/>
        <family val="2"/>
      </rPr>
      <t>Deliverable Based Participants Tab (</t>
    </r>
    <r>
      <rPr>
        <b/>
        <u/>
        <sz val="14"/>
        <color rgb="FF4472C4"/>
        <rFont val="Calibri"/>
        <family val="2"/>
      </rPr>
      <t>Blue Tab</t>
    </r>
    <r>
      <rPr>
        <b/>
        <u/>
        <sz val="14"/>
        <color rgb="FF3A3838"/>
        <rFont val="Calibri"/>
        <family val="2"/>
      </rPr>
      <t>)- FOR USE ONLY IF START-UP FUNDS NOT RECEIVED</t>
    </r>
  </si>
  <si>
    <r>
      <t xml:space="preserve">1. Please complete information in </t>
    </r>
    <r>
      <rPr>
        <b/>
        <sz val="12"/>
        <color rgb="FF3A3838"/>
        <rFont val="Calibri"/>
        <family val="2"/>
        <scheme val="minor"/>
      </rPr>
      <t>Columns B-I</t>
    </r>
    <r>
      <rPr>
        <sz val="12"/>
        <color rgb="FF3A3838"/>
        <rFont val="Calibri"/>
        <family val="2"/>
        <scheme val="minor"/>
      </rPr>
      <t xml:space="preserve"> to verify employee is eligible (hired prior to 4/1/23; providing direct services as a registered counselor (C-Number and Registration #) and not a Tuition Incentive Program (TIP) Participant.)  </t>
    </r>
  </si>
  <si>
    <r>
      <t>2. If the participant is eligible, continue to complete rows</t>
    </r>
    <r>
      <rPr>
        <b/>
        <sz val="12"/>
        <color rgb="FF3A3838"/>
        <rFont val="Calibri"/>
        <family val="2"/>
        <scheme val="minor"/>
      </rPr>
      <t xml:space="preserve"> J and K</t>
    </r>
    <r>
      <rPr>
        <sz val="12"/>
        <color rgb="FF3A3838"/>
        <rFont val="Calibri"/>
        <family val="2"/>
        <scheme val="minor"/>
      </rPr>
      <t xml:space="preserve"> for expenditures.</t>
    </r>
  </si>
  <si>
    <r>
      <t>3. If the participant achieved certification, complete rows</t>
    </r>
    <r>
      <rPr>
        <b/>
        <sz val="12"/>
        <color rgb="FF3A3838"/>
        <rFont val="Calibri"/>
        <family val="2"/>
        <scheme val="minor"/>
      </rPr>
      <t xml:space="preserve"> L-P</t>
    </r>
    <r>
      <rPr>
        <sz val="12"/>
        <color rgb="FF3A3838"/>
        <rFont val="Calibri"/>
        <family val="2"/>
        <scheme val="minor"/>
      </rPr>
      <t>. Staff must have submitted for 1-E to be eligible for 1-F.</t>
    </r>
  </si>
  <si>
    <r>
      <t>4. Ensure that columns</t>
    </r>
    <r>
      <rPr>
        <b/>
        <sz val="12"/>
        <color rgb="FF3A3838"/>
        <rFont val="Calibri"/>
        <family val="2"/>
        <scheme val="minor"/>
      </rPr>
      <t xml:space="preserve"> Q and R </t>
    </r>
    <r>
      <rPr>
        <sz val="12"/>
        <color rgb="FF3A3838"/>
        <rFont val="Calibri"/>
        <family val="2"/>
        <scheme val="minor"/>
      </rPr>
      <t>are completed</t>
    </r>
  </si>
  <si>
    <t>5. Leave Columns N-AA blank. This section has been intentionally locked so data cannot be entered. It is for SAPC Staff to complete.</t>
  </si>
  <si>
    <r>
      <t xml:space="preserve">Not Approved Tab </t>
    </r>
    <r>
      <rPr>
        <b/>
        <u/>
        <sz val="14"/>
        <color theme="5"/>
        <rFont val="Calibri"/>
        <family val="2"/>
        <scheme val="minor"/>
      </rPr>
      <t>(Orange Tab)</t>
    </r>
  </si>
  <si>
    <t>1. Staff names included on this tab were previously not approved for start up funds due to ineligibility for 23-24 and 24-25 and provider was previously notified.</t>
  </si>
  <si>
    <t xml:space="preserve">If the reason for non-approval is "Not submitted by Start Up Due Date", these could be included as "Deliverable Based" </t>
  </si>
  <si>
    <r>
      <rPr>
        <b/>
        <u/>
        <sz val="14"/>
        <color rgb="FF3A3838"/>
        <rFont val="Calibri"/>
        <family val="2"/>
      </rPr>
      <t>Invoice Signature Tab (</t>
    </r>
    <r>
      <rPr>
        <b/>
        <u/>
        <sz val="14"/>
        <color rgb="FF7030A0"/>
        <rFont val="Calibri"/>
        <family val="2"/>
      </rPr>
      <t>Purple Tab</t>
    </r>
    <r>
      <rPr>
        <b/>
        <u/>
        <sz val="14"/>
        <color rgb="FF3A3838"/>
        <rFont val="Calibri"/>
        <family val="2"/>
      </rPr>
      <t>)</t>
    </r>
  </si>
  <si>
    <r>
      <t xml:space="preserve">1. Review requested totals in rows </t>
    </r>
    <r>
      <rPr>
        <b/>
        <sz val="12"/>
        <color rgb="FF3A3838"/>
        <rFont val="Calibri"/>
        <family val="2"/>
        <scheme val="minor"/>
      </rPr>
      <t>8 and 11.</t>
    </r>
    <r>
      <rPr>
        <sz val="12"/>
        <color rgb="FF3A3838"/>
        <rFont val="Calibri"/>
        <family val="2"/>
        <scheme val="minor"/>
      </rPr>
      <t xml:space="preserve"> These numbers are populated based on the information entered in the </t>
    </r>
    <r>
      <rPr>
        <i/>
        <sz val="12"/>
        <color rgb="FF3A3838"/>
        <rFont val="Calibri"/>
        <family val="2"/>
        <scheme val="minor"/>
      </rPr>
      <t xml:space="preserve">Start Up Participants and Deliverable Based Participants </t>
    </r>
    <r>
      <rPr>
        <sz val="12"/>
        <color rgb="FF3A3838"/>
        <rFont val="Calibri"/>
        <family val="2"/>
        <scheme val="minor"/>
      </rPr>
      <t>tab. If the totals are incorrect, review the corresponding tab for errors and updated accordingly.</t>
    </r>
  </si>
  <si>
    <t xml:space="preserve">2. Review the statement in row 12 and enter agency and your information in rows 17-19. Please sign the invoice signature page each time you submit this workbook. If you submit the workbook mutiple times, include data from previous submissions. </t>
  </si>
  <si>
    <t>3. Rows 19-25 are for SAPC internal use. Leave blank.</t>
  </si>
  <si>
    <t>Submit Invoice Package for Counselor Expedited Training (1-E) and Certification (1-F)</t>
  </si>
  <si>
    <r>
      <t xml:space="preserve">1. Please convert the </t>
    </r>
    <r>
      <rPr>
        <i/>
        <sz val="12"/>
        <color theme="2" tint="-0.749961851863155"/>
        <rFont val="Calibri"/>
        <family val="2"/>
        <scheme val="minor"/>
      </rPr>
      <t xml:space="preserve">InvoiceSignaturePage </t>
    </r>
    <r>
      <rPr>
        <sz val="12"/>
        <color theme="2" tint="-0.749961851863155"/>
        <rFont val="Calibri"/>
        <family val="2"/>
        <scheme val="minor"/>
      </rPr>
      <t>tab to PDF and digitally sign.</t>
    </r>
  </si>
  <si>
    <r>
      <t xml:space="preserve">2. Send the signed PDF of the </t>
    </r>
    <r>
      <rPr>
        <i/>
        <sz val="12"/>
        <color theme="2" tint="-0.749961851863155"/>
        <rFont val="Calibri"/>
        <family val="2"/>
        <scheme val="minor"/>
      </rPr>
      <t>InvoiceSignaturePage</t>
    </r>
    <r>
      <rPr>
        <sz val="12"/>
        <color theme="2" tint="-0.749961851863155"/>
        <rFont val="Calibri"/>
        <family val="2"/>
        <scheme val="minor"/>
      </rPr>
      <t xml:space="preserve"> tab, completed Expenditure and Certification excel document, and all supporting documentation via email to: 
</t>
    </r>
    <r>
      <rPr>
        <b/>
        <sz val="12"/>
        <color rgb="FF0070C0"/>
        <rFont val="Calibri"/>
        <family val="2"/>
        <scheme val="minor"/>
      </rPr>
      <t>SAPC-CBI@ph.lacounty.gov</t>
    </r>
  </si>
  <si>
    <r>
      <rPr>
        <i/>
        <sz val="12"/>
        <color theme="1"/>
        <rFont val="Calibri"/>
        <family val="2"/>
        <scheme val="minor"/>
      </rPr>
      <t>Please Note:</t>
    </r>
    <r>
      <rPr>
        <sz val="12"/>
        <color theme="1"/>
        <rFont val="Calibri"/>
        <family val="2"/>
        <scheme val="minor"/>
      </rPr>
      <t xml:space="preserve"> More than one invoice can be submitted during the course of the year. Invoice(s) can be submitted at any time by the June 30th, 2025 deadline. Ensure that an updated signature is included with each submission as totals will be adjusted.</t>
    </r>
  </si>
  <si>
    <t>Please refer to the Capacity Building Package for full requirements</t>
  </si>
  <si>
    <t>Invoice Detail</t>
  </si>
  <si>
    <t>SAPC ONLY</t>
  </si>
  <si>
    <t>Agency Name</t>
  </si>
  <si>
    <t xml:space="preserve"> </t>
  </si>
  <si>
    <t xml:space="preserve">Name </t>
  </si>
  <si>
    <t>Amount of start up funds provided</t>
  </si>
  <si>
    <t xml:space="preserve">Email </t>
  </si>
  <si>
    <t>Total Number of Staff with Expenditures (1-E)</t>
  </si>
  <si>
    <t>Total Number of Staff with Certifications (1-F)</t>
  </si>
  <si>
    <t>Total Amount of Expenditures Submitted (1-E)</t>
  </si>
  <si>
    <t>Amount of staff approved for start up funds</t>
  </si>
  <si>
    <t>Date</t>
  </si>
  <si>
    <t>Total Amount of Expenditures Validated (1-E)</t>
  </si>
  <si>
    <t>Total Amount of Certifications Validated (1-F)</t>
  </si>
  <si>
    <t>Total Recoupment Amount (1-E)</t>
  </si>
  <si>
    <t>Total Reimbursement for Certifications (1-F)</t>
  </si>
  <si>
    <t>Enter information in table below</t>
  </si>
  <si>
    <t>SAPC Program Reviewer</t>
  </si>
  <si>
    <t>For Deliverables for 1-E and Certification 1-F, $2500 per deliverable, $2500 per certification</t>
  </si>
  <si>
    <t>SAPC Finance Reviewer</t>
  </si>
  <si>
    <t xml:space="preserve">
Due by 6/30/2025. Please Complete the following information for all staff who received start up funds for Tuition/Paid Time Off (1-E) and those who obtained certification (1-F). SAPC has pre-filled the Employee information if their name was submitted and approved for start up funds. Complete the remaining columns. Ensure the Expenditure Package is submitted as an attachment for each staff member. If staff's name does not appear on this list and you would like to submit their name for deliverable based funds and they are eligible, please use the "Deliverable Based Participants" tab. Please note that if a staff's name appears on the not approved tab, then they are not eligible for 1-E or 1-F.
</t>
  </si>
  <si>
    <t>Staff Information</t>
  </si>
  <si>
    <t xml:space="preserve">1-E </t>
  </si>
  <si>
    <r>
      <t xml:space="preserve">1-F 
</t>
    </r>
    <r>
      <rPr>
        <sz val="12"/>
        <rFont val="Calibri"/>
        <family val="2"/>
        <scheme val="minor"/>
      </rPr>
      <t>Indicate if staff obtained certification in column "J". If certification was not obtained, then the agency will not receive 1F funds.</t>
    </r>
    <r>
      <rPr>
        <b/>
        <sz val="12"/>
        <rFont val="Calibri"/>
        <family val="2"/>
        <scheme val="minor"/>
      </rPr>
      <t xml:space="preserve"> </t>
    </r>
  </si>
  <si>
    <t xml:space="preserve"> 1-E and/ or 1-F </t>
  </si>
  <si>
    <t>1-E</t>
  </si>
  <si>
    <t>1F</t>
  </si>
  <si>
    <t>Employee Name</t>
  </si>
  <si>
    <t xml:space="preserve">Registered by </t>
  </si>
  <si>
    <t xml:space="preserve">Currently Employed? </t>
  </si>
  <si>
    <t>If not currently employed, provide date of last day at agency</t>
  </si>
  <si>
    <t xml:space="preserve">Start Up Participation in FY 23-24 or FY 24-25? </t>
  </si>
  <si>
    <t>Claiming Expenditures for 1-E?</t>
  </si>
  <si>
    <t>Expenditures Total for 1-E (Max $2,500)</t>
  </si>
  <si>
    <t>Certification Obtained? If No, leave K-N blank.</t>
  </si>
  <si>
    <t>Certificate enclosed in attachments?</t>
  </si>
  <si>
    <r>
      <t xml:space="preserve">Certification Amount </t>
    </r>
    <r>
      <rPr>
        <b/>
        <sz val="10"/>
        <rFont val="Calibri"/>
        <family val="2"/>
        <scheme val="minor"/>
      </rPr>
      <t>(cell auto populates based on column</t>
    </r>
    <r>
      <rPr>
        <b/>
        <sz val="10"/>
        <color rgb="FFC00000"/>
        <rFont val="Calibri"/>
        <family val="2"/>
        <scheme val="minor"/>
      </rPr>
      <t xml:space="preserve"> </t>
    </r>
    <r>
      <rPr>
        <b/>
        <sz val="10"/>
        <color rgb="FFFF0000"/>
        <rFont val="Calibri"/>
        <family val="2"/>
        <scheme val="minor"/>
      </rPr>
      <t>K</t>
    </r>
    <r>
      <rPr>
        <b/>
        <sz val="10"/>
        <rFont val="Calibri"/>
        <family val="2"/>
        <scheme val="minor"/>
      </rPr>
      <t>)</t>
    </r>
  </si>
  <si>
    <t>Certification # (if  applicable)</t>
  </si>
  <si>
    <t>Certifying Organization</t>
  </si>
  <si>
    <t>Date Expenditure Package Submitted</t>
  </si>
  <si>
    <t>Expenditure Package Submitted</t>
  </si>
  <si>
    <t xml:space="preserve">If no, add reason(s) </t>
  </si>
  <si>
    <t>Total Amount of Expenditures Submitted ($)</t>
  </si>
  <si>
    <t>Expenditures Amount NOT validated ($)</t>
  </si>
  <si>
    <t xml:space="preserve">Expenditures Amount  validated ($) </t>
  </si>
  <si>
    <t xml:space="preserve">Recoupment </t>
  </si>
  <si>
    <t>Expenditure Package complete with counselor signature?</t>
  </si>
  <si>
    <t xml:space="preserve">Certification Validated </t>
  </si>
  <si>
    <t xml:space="preserve">Certification Amount </t>
  </si>
  <si>
    <t>SAPC Only</t>
  </si>
  <si>
    <t>Total Number of Staff With Expenditures (1-E)</t>
  </si>
  <si>
    <t>Date Completed</t>
  </si>
  <si>
    <t>Total Reimbursement Amount for Expenditures (1-E)</t>
  </si>
  <si>
    <t>For Deliverables 1-E and Certification 1-F, $2500 per deliverable, $2500 per certification</t>
  </si>
  <si>
    <t xml:space="preserve">
Due by 6/30/2025 Please complete the following information for all staff who are submitting for reimbursements of funds as deliverable-based. These participants did not receive start up funds for Tuition/Paid Time Off (1-E). Please indicate if staff obtained certification (1-F). Ensure that the Expenditure Package is submitted for per staff member. Eligibility for participation: SAPC-credentialed direct service registered counselor employed as of April 1, 2023 who are not participating in TIP and who did not receive funding under this category in FY 2023-24 or FY 2024-25. If columns C-H are blank then those staff members will automatically be not accepted.
</t>
  </si>
  <si>
    <t>Eligibility</t>
  </si>
  <si>
    <t>1-F 
Indicate if staff obtained certification in column "I". If certification was not obtained, then the agency will not receive 1F funds.</t>
  </si>
  <si>
    <t>1-E and 1-F</t>
  </si>
  <si>
    <t>1-F</t>
  </si>
  <si>
    <t>Currently Employed (Yes/No)</t>
  </si>
  <si>
    <t xml:space="preserve">Hire Date (must be prior to 4/1/23 providing direct services as a registered counselor) </t>
  </si>
  <si>
    <t>Confirmed that staff is NOT a TIP Participant</t>
  </si>
  <si>
    <t>Registration #</t>
  </si>
  <si>
    <t>Registered By</t>
  </si>
  <si>
    <t>Expenditures Total $ (1-E) (Max $2,500)</t>
  </si>
  <si>
    <t>Certification Obtained? If No, leave M-P blank.</t>
  </si>
  <si>
    <r>
      <t xml:space="preserve">Certification Amount </t>
    </r>
    <r>
      <rPr>
        <b/>
        <sz val="10"/>
        <rFont val="Calibri"/>
        <family val="2"/>
        <scheme val="minor"/>
      </rPr>
      <t xml:space="preserve">(cell auto populates based on column </t>
    </r>
    <r>
      <rPr>
        <b/>
        <sz val="10"/>
        <color rgb="FFFF0000"/>
        <rFont val="Calibri"/>
        <family val="2"/>
        <scheme val="minor"/>
      </rPr>
      <t>M</t>
    </r>
    <r>
      <rPr>
        <b/>
        <sz val="10"/>
        <rFont val="Calibri"/>
        <family val="2"/>
        <scheme val="minor"/>
      </rPr>
      <t>)</t>
    </r>
  </si>
  <si>
    <t xml:space="preserve">Expenditure Package Submitted </t>
  </si>
  <si>
    <t>Participant acceptance (not accepted if columns C-F are blank)</t>
  </si>
  <si>
    <t xml:space="preserve">Expenditures Amount ($) Validated </t>
  </si>
  <si>
    <t>Claimed as Deliverables (no start up funds)</t>
  </si>
  <si>
    <t>Certification Validated</t>
  </si>
  <si>
    <t>Certification Amount</t>
  </si>
  <si>
    <t xml:space="preserve">These participants are not approved to submit for expenditures for tuition/paid-time off  (1-E) or certification (1-F) because they did not meet the eligibility requirements. If a name is listed on this tab, please do not add to the Deliverable-Based Participants tab as they will not be approved.
</t>
  </si>
  <si>
    <t>FY Year Submitted</t>
  </si>
  <si>
    <t>Non-eligibility reason</t>
  </si>
  <si>
    <t>Total Funding Requested - 1-E Start Up Participants (auto populates, do not enter information)</t>
  </si>
  <si>
    <t>Total Funding Requested - 1-F Certification (auto populates, do not enter information)</t>
  </si>
  <si>
    <t>Count (Number of Staff)</t>
  </si>
  <si>
    <t>Amount  ($)</t>
  </si>
  <si>
    <t>Start Up Funds Approved for Agency</t>
  </si>
  <si>
    <t>Amount ($)</t>
  </si>
  <si>
    <t>Expenditures for Start Up Participants Requested</t>
  </si>
  <si>
    <t>Total Certifications Requested</t>
  </si>
  <si>
    <t>Expenditures for Start Up Participants Validated</t>
  </si>
  <si>
    <t>Total Certifications Validated</t>
  </si>
  <si>
    <t>Difference Between Start Up Expenditures Validated and Start Up Funds Provided</t>
  </si>
  <si>
    <t>N/A</t>
  </si>
  <si>
    <t>Expenditures for Deliverable Based Participants Requested</t>
  </si>
  <si>
    <t>Expenditures for Deliverable Based Participants Validated</t>
  </si>
  <si>
    <t>Signature and Attestation</t>
  </si>
  <si>
    <t>I attest that the information submitted in this invoice and supporting documentation is true and factual and that our organization will use the funds as described in the Capacity Building Package and submit the required deliverables on time to avoid recoupment. I acknowledge that we must adhere and are subject to all the reporting, tracking, audits, and recoupment requirements described in the Capacity Building Package and the DMC-ODS Contract, and verify that I have authorized decision making authority to commit to the requested funds.</t>
  </si>
  <si>
    <t>Name</t>
  </si>
  <si>
    <t>Signature</t>
  </si>
  <si>
    <t>Title</t>
  </si>
  <si>
    <t>SAPC INTERNAL USE - do not enter information</t>
  </si>
  <si>
    <t>Program Reviewer</t>
  </si>
  <si>
    <t>Finance Reviewer 1</t>
  </si>
  <si>
    <t>Finance Reviewer 2</t>
  </si>
  <si>
    <t>Approved/Denied</t>
  </si>
  <si>
    <t>Sage Onboarding Completed</t>
  </si>
  <si>
    <r>
      <t xml:space="preserve">Recoupment Amount </t>
    </r>
    <r>
      <rPr>
        <b/>
        <sz val="10"/>
        <rFont val="Calibri"/>
        <family val="2"/>
        <scheme val="minor"/>
      </rPr>
      <t xml:space="preserve">(cell auto populates based on column </t>
    </r>
    <r>
      <rPr>
        <b/>
        <sz val="10"/>
        <color rgb="FFFF0000"/>
        <rFont val="Calibri"/>
        <family val="2"/>
        <scheme val="minor"/>
      </rPr>
      <t>H</t>
    </r>
    <r>
      <rPr>
        <b/>
        <sz val="10"/>
        <rFont val="Calibri"/>
        <family val="2"/>
        <scheme val="minor"/>
      </rPr>
      <t>), SAPC will include  recoupments for rows with staff information entered.</t>
    </r>
  </si>
  <si>
    <t>Recoupment Amount $ (2500- column U) (remove data for blank rows)</t>
  </si>
  <si>
    <r>
      <t xml:space="preserve">Certification </t>
    </r>
    <r>
      <rPr>
        <sz val="11"/>
        <rFont val="Calibri"/>
        <family val="2"/>
        <scheme val="minor"/>
      </rPr>
      <t>#</t>
    </r>
    <r>
      <rPr>
        <b/>
        <sz val="11"/>
        <rFont val="Calibri"/>
        <family val="2"/>
        <scheme val="minor"/>
      </rPr>
      <t xml:space="preserve"> (if  applicable)</t>
    </r>
  </si>
  <si>
    <t>CCAPP</t>
  </si>
  <si>
    <t>Yes</t>
  </si>
  <si>
    <t>FY 23-24</t>
  </si>
  <si>
    <t>XXXXXX</t>
  </si>
  <si>
    <t>Example</t>
  </si>
  <si>
    <t>example name</t>
  </si>
  <si>
    <t>youagency@example.com</t>
  </si>
  <si>
    <t>Minnie Mouse</t>
  </si>
  <si>
    <t>Example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</si>
</sst>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
    <numFmt numFmtId="166" formatCode="_(&quot;$&quot;* #,##0_);_(&quot;$&quot;* \(#,##0\);_(&quot;$&quot;* &quot;-&quot;??_);_(@_)"/>
  </numFmts>
  <fonts count="48" x14ac:knownFonts="1">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b/>
      <sz val="1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14"/>
      <color theme="4" tint="-0.249977111117893"/>
      <name val="Calibri"/>
      <family val="2"/>
      <scheme val="minor"/>
    </font>
    <font>
      <sz val="20"/>
      <color theme="0"/>
      <name val="Calibri"/>
      <family val="2"/>
      <scheme val="minor"/>
    </font>
    <font>
      <sz val="14"/>
      <color rgb="FFFF0000"/>
      <name val="Calibri"/>
      <family val="2"/>
      <scheme val="minor"/>
    </font>
    <font>
      <b/>
      <u/>
      <sz val="14"/>
      <color theme="2" tint="-0.749961851863155"/>
      <name val="Calibri"/>
      <family val="2"/>
      <scheme val="minor"/>
    </font>
    <font>
      <b/>
      <sz val="18"/>
      <color theme="0"/>
      <name val="Calibri"/>
      <family val="2"/>
      <scheme val="minor"/>
    </font>
    <font>
      <b/>
      <u/>
      <sz val="16"/>
      <color theme="4" tint="-0.249977111117893"/>
      <name val="Calibri"/>
      <family val="2"/>
      <scheme val="minor"/>
    </font>
    <font>
      <sz val="14"/>
      <color theme="1"/>
      <name val="Calibri"/>
      <family val="2"/>
      <scheme val="minor"/>
    </font>
    <font>
      <b/>
      <sz val="16"/>
      <color theme="4" tint="-0.249977111117893"/>
      <name val="Calibri"/>
      <family val="2"/>
      <scheme val="minor"/>
    </font>
    <font>
      <b/>
      <sz val="16"/>
      <color theme="0"/>
      <name val="Calibri"/>
      <family val="2"/>
      <scheme val="minor"/>
    </font>
    <font>
      <sz val="12"/>
      <color theme="2" tint="-0.749961851863155"/>
      <name val="Calibri"/>
      <family val="2"/>
      <scheme val="minor"/>
    </font>
    <font>
      <i/>
      <sz val="12"/>
      <color theme="2" tint="-0.749961851863155"/>
      <name val="Calibri"/>
      <family val="2"/>
      <scheme val="minor"/>
    </font>
    <font>
      <b/>
      <sz val="12"/>
      <color rgb="FF0070C0"/>
      <name val="Calibri"/>
      <family val="2"/>
      <scheme val="minor"/>
    </font>
    <font>
      <sz val="12"/>
      <color theme="1"/>
      <name val="Calibri"/>
      <family val="2"/>
      <scheme val="minor"/>
    </font>
    <font>
      <i/>
      <sz val="12"/>
      <color theme="1"/>
      <name val="Calibri"/>
      <family val="2"/>
      <scheme val="minor"/>
    </font>
    <font>
      <sz val="11"/>
      <color theme="1"/>
      <name val="Calibri"/>
      <family val="2"/>
      <scheme val="minor"/>
    </font>
    <font>
      <sz val="8"/>
      <name val="Calibri"/>
      <family val="2"/>
      <scheme val="minor"/>
    </font>
    <font>
      <b/>
      <u/>
      <sz val="14"/>
      <color theme="9"/>
      <name val="Calibri"/>
      <family val="2"/>
      <scheme val="minor"/>
    </font>
    <font>
      <b/>
      <sz val="12"/>
      <color theme="0"/>
      <name val="Calibri"/>
      <family val="2"/>
      <scheme val="minor"/>
    </font>
    <font>
      <sz val="12"/>
      <name val="Calibri"/>
      <family val="2"/>
      <scheme val="minor"/>
    </font>
    <font>
      <b/>
      <sz val="18"/>
      <color theme="1"/>
      <name val="Calibri"/>
      <family val="2"/>
      <scheme val="minor"/>
    </font>
    <font>
      <sz val="14"/>
      <name val="Calibri"/>
      <family val="2"/>
      <scheme val="minor"/>
    </font>
    <font>
      <b/>
      <sz val="14"/>
      <name val="Calibri"/>
      <family val="2"/>
      <scheme val="minor"/>
    </font>
    <font>
      <b/>
      <sz val="10"/>
      <name val="Calibri"/>
      <family val="2"/>
      <scheme val="minor"/>
    </font>
    <font>
      <b/>
      <sz val="10"/>
      <color rgb="FFC00000"/>
      <name val="Calibri"/>
      <family val="2"/>
      <scheme val="minor"/>
    </font>
    <font>
      <b/>
      <u/>
      <sz val="12"/>
      <color theme="1"/>
      <name val="Calibri"/>
      <family val="2"/>
      <scheme val="minor"/>
    </font>
    <font>
      <b/>
      <sz val="10"/>
      <color rgb="FFFF0000"/>
      <name val="Calibri"/>
      <family val="2"/>
      <scheme val="minor"/>
    </font>
    <font>
      <b/>
      <sz val="10"/>
      <color theme="1"/>
      <name val="Calibri"/>
      <family val="2"/>
      <scheme val="minor"/>
    </font>
    <font>
      <b/>
      <u/>
      <sz val="14"/>
      <color theme="5"/>
      <name val="Calibri"/>
      <family val="2"/>
      <scheme val="minor"/>
    </font>
    <font>
      <b/>
      <u/>
      <sz val="14"/>
      <color rgb="FF3A3838"/>
      <name val="Calibri"/>
      <family val="2"/>
    </font>
    <font>
      <b/>
      <u/>
      <sz val="14"/>
      <color rgb="FF7030A0"/>
      <name val="Calibri"/>
      <family val="2"/>
    </font>
    <font>
      <b/>
      <u/>
      <sz val="14"/>
      <color theme="2" tint="-0.749961851863155"/>
      <name val="Calibri"/>
      <family val="2"/>
    </font>
    <font>
      <b/>
      <u/>
      <sz val="14"/>
      <color rgb="FF4472C4"/>
      <name val="Calibri"/>
      <family val="2"/>
    </font>
    <font>
      <sz val="12"/>
      <color rgb="FF3A3838"/>
      <name val="Calibri"/>
      <family val="2"/>
      <scheme val="minor"/>
    </font>
    <font>
      <b/>
      <sz val="12"/>
      <color rgb="FF3A3838"/>
      <name val="Calibri"/>
      <family val="2"/>
      <scheme val="minor"/>
    </font>
    <font>
      <b/>
      <sz val="12"/>
      <color rgb="FF3A3838"/>
      <name val="Calibri"/>
      <family val="2"/>
    </font>
    <font>
      <sz val="12"/>
      <color rgb="FF3A3838"/>
      <name val="Calibri"/>
      <family val="2"/>
    </font>
    <font>
      <sz val="12"/>
      <color rgb="FF3A3838"/>
      <name val="Calibri"/>
      <family val="2"/>
      <scheme val="minor"/>
    </font>
    <font>
      <i/>
      <sz val="12"/>
      <color rgb="FF3A3838"/>
      <name val="Calibri"/>
      <family val="2"/>
      <scheme val="minor"/>
    </font>
    <font>
      <u/>
      <sz val="11"/>
      <color theme="10"/>
      <name val="Calibri"/>
      <family val="2"/>
      <scheme val="minor"/>
    </font>
  </fonts>
  <fills count="18">
    <fill>
      <patternFill patternType="none"/>
    </fill>
    <fill>
      <patternFill patternType="gray125"/>
    </fill>
    <fill>
      <patternFill patternType="solid">
        <fgColor theme="4"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tint="-0.249977111117893"/>
        <bgColor theme="4" tint="0.79998168889431442"/>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theme="7" tint="0.79998168889431442"/>
        <bgColor theme="4" tint="0.79998168889431442"/>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thin">
        <color indexed="64"/>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theme="4" tint="0.39997558519241921"/>
      </top>
      <bottom style="thin">
        <color theme="4" tint="0.39997558519241921"/>
      </bottom>
      <diagonal/>
    </border>
    <border>
      <left style="thin">
        <color theme="4" tint="0.39997558519241921"/>
      </left>
      <right style="medium">
        <color indexed="64"/>
      </right>
      <top style="thin">
        <color theme="4" tint="0.39997558519241921"/>
      </top>
      <bottom style="thin">
        <color theme="4" tint="0.39997558519241921"/>
      </bottom>
      <diagonal/>
    </border>
    <border>
      <left/>
      <right style="medium">
        <color indexed="64"/>
      </right>
      <top/>
      <bottom style="thin">
        <color theme="4" tint="0.39997558519241921"/>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theme="4" tint="0.39997558519241921"/>
      </bottom>
      <diagonal/>
    </border>
    <border>
      <left/>
      <right/>
      <top style="thin">
        <color indexed="64"/>
      </top>
      <bottom style="thin">
        <color indexed="64"/>
      </bottom>
      <diagonal/>
    </border>
    <border>
      <left style="medium">
        <color indexed="64"/>
      </left>
      <right/>
      <top/>
      <bottom style="thin">
        <color indexed="64"/>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style="thin">
        <color theme="4" tint="0.39991454817346722"/>
      </top>
      <bottom style="thin">
        <color theme="4" tint="0.39991454817346722"/>
      </bottom>
      <diagonal/>
    </border>
    <border>
      <left style="medium">
        <color indexed="64"/>
      </left>
      <right/>
      <top style="medium">
        <color theme="4" tint="0.39994506668294322"/>
      </top>
      <bottom/>
      <diagonal/>
    </border>
    <border>
      <left/>
      <right/>
      <top style="medium">
        <color theme="4" tint="0.39994506668294322"/>
      </top>
      <bottom/>
      <diagonal/>
    </border>
    <border>
      <left/>
      <right style="thin">
        <color indexed="64"/>
      </right>
      <top style="medium">
        <color theme="4" tint="0.39994506668294322"/>
      </top>
      <bottom/>
      <diagonal/>
    </border>
    <border>
      <left style="thin">
        <color theme="4" tint="0.39994506668294322"/>
      </left>
      <right style="thin">
        <color indexed="64"/>
      </right>
      <top style="thin">
        <color theme="4" tint="0.39991454817346722"/>
      </top>
      <bottom style="thin">
        <color theme="4" tint="0.39991454817346722"/>
      </bottom>
      <diagonal/>
    </border>
    <border>
      <left style="thin">
        <color theme="4" tint="0.39997558519241921"/>
      </left>
      <right/>
      <top style="thin">
        <color theme="4" tint="0.39997558519241921"/>
      </top>
      <bottom/>
      <diagonal/>
    </border>
    <border>
      <left/>
      <right style="thin">
        <color indexed="64"/>
      </right>
      <top/>
      <bottom style="thin">
        <color indexed="64"/>
      </bottom>
      <diagonal/>
    </border>
    <border>
      <left/>
      <right style="thin">
        <color indexed="64"/>
      </right>
      <top style="thin">
        <color theme="4" tint="0.39994506668294322"/>
      </top>
      <bottom style="thin">
        <color theme="4" tint="0.39997558519241921"/>
      </bottom>
      <diagonal/>
    </border>
    <border>
      <left/>
      <right/>
      <top style="thin">
        <color theme="4" tint="0.39994506668294322"/>
      </top>
      <bottom style="thin">
        <color theme="4" tint="0.39997558519241921"/>
      </bottom>
      <diagonal/>
    </border>
    <border>
      <left style="thin">
        <color indexed="64"/>
      </left>
      <right/>
      <top style="thin">
        <color theme="4" tint="0.39994506668294322"/>
      </top>
      <bottom style="thin">
        <color theme="4" tint="0.39997558519241921"/>
      </bottom>
      <diagonal/>
    </border>
    <border>
      <left style="thin">
        <color theme="4" tint="0.39997558519241921"/>
      </left>
      <right style="thin">
        <color indexed="64"/>
      </right>
      <top/>
      <bottom style="thin">
        <color theme="4" tint="0.39997558519241921"/>
      </bottom>
      <diagonal/>
    </border>
    <border>
      <left style="thin">
        <color theme="4" tint="0.39997558519241921"/>
      </left>
      <right style="thin">
        <color theme="4" tint="0.39994506668294322"/>
      </right>
      <top style="thin">
        <color theme="4" tint="0.39997558519241921"/>
      </top>
      <bottom style="thin">
        <color theme="4" tint="0.39997558519241921"/>
      </bottom>
      <diagonal/>
    </border>
  </borders>
  <cellStyleXfs count="3">
    <xf numFmtId="0" fontId="0" fillId="0" borderId="0"/>
    <xf numFmtId="44" fontId="23" fillId="0" borderId="0" applyFont="0" applyFill="0" applyBorder="0" applyAlignment="0" applyProtection="0"/>
    <xf numFmtId="0" fontId="47" fillId="0" borderId="0" applyNumberFormat="0" applyFill="0" applyBorder="0" applyAlignment="0" applyProtection="0"/>
  </cellStyleXfs>
  <cellXfs count="269">
    <xf numFmtId="0" fontId="0" fillId="0" borderId="0" xfId="0"/>
    <xf numFmtId="0" fontId="1" fillId="2" borderId="0" xfId="0" applyFont="1" applyFill="1" applyBorder="1"/>
    <xf numFmtId="0" fontId="0" fillId="4" borderId="0" xfId="0" applyFill="1"/>
    <xf numFmtId="0" fontId="4" fillId="6" borderId="3" xfId="0" applyFont="1" applyFill="1" applyBorder="1" applyAlignment="1">
      <alignment horizontal="center" wrapText="1"/>
    </xf>
    <xf numFmtId="0" fontId="1" fillId="4" borderId="0" xfId="0" applyFont="1" applyFill="1" applyBorder="1"/>
    <xf numFmtId="0" fontId="0" fillId="4" borderId="0" xfId="0" applyFill="1" applyAlignment="1">
      <alignment wrapText="1"/>
    </xf>
    <xf numFmtId="0" fontId="2" fillId="4" borderId="0" xfId="0" applyFont="1" applyFill="1" applyAlignment="1">
      <alignment horizontal="center" vertical="center"/>
    </xf>
    <xf numFmtId="0" fontId="9" fillId="4" borderId="0" xfId="0" applyFont="1" applyFill="1"/>
    <xf numFmtId="0" fontId="0" fillId="4" borderId="0" xfId="0" applyFill="1" applyBorder="1"/>
    <xf numFmtId="0" fontId="2" fillId="8" borderId="8" xfId="0" applyFont="1" applyFill="1" applyBorder="1" applyAlignment="1">
      <alignment horizontal="center" wrapText="1"/>
    </xf>
    <xf numFmtId="0" fontId="0" fillId="4" borderId="11" xfId="0" applyFill="1" applyBorder="1"/>
    <xf numFmtId="0" fontId="4" fillId="8" borderId="2" xfId="0" applyFont="1" applyFill="1" applyBorder="1" applyAlignment="1">
      <alignment horizontal="center" wrapText="1"/>
    </xf>
    <xf numFmtId="0" fontId="0" fillId="4" borderId="0" xfId="0" applyFill="1" applyAlignment="1">
      <alignment vertical="top" wrapText="1"/>
    </xf>
    <xf numFmtId="0" fontId="11" fillId="4" borderId="0" xfId="0" applyFont="1" applyFill="1" applyAlignment="1">
      <alignment vertical="top"/>
    </xf>
    <xf numFmtId="0" fontId="12" fillId="4" borderId="0" xfId="0" applyFont="1" applyFill="1" applyAlignment="1">
      <alignment vertical="top"/>
    </xf>
    <xf numFmtId="0" fontId="2" fillId="4" borderId="0" xfId="0" applyFont="1" applyFill="1" applyAlignment="1">
      <alignment vertical="top"/>
    </xf>
    <xf numFmtId="0" fontId="0" fillId="4" borderId="0" xfId="0" applyFill="1" applyAlignment="1">
      <alignment horizontal="left" vertical="top" indent="3"/>
    </xf>
    <xf numFmtId="0" fontId="13" fillId="2" borderId="0" xfId="0" applyFont="1" applyFill="1" applyBorder="1"/>
    <xf numFmtId="0" fontId="14" fillId="4" borderId="0" xfId="0" applyFont="1" applyFill="1"/>
    <xf numFmtId="0" fontId="15" fillId="4" borderId="0" xfId="0" applyFont="1" applyFill="1"/>
    <xf numFmtId="0" fontId="15" fillId="5" borderId="0" xfId="0" applyFont="1" applyFill="1"/>
    <xf numFmtId="0" fontId="9" fillId="5" borderId="0" xfId="0" applyFont="1" applyFill="1" applyAlignment="1">
      <alignment vertical="center"/>
    </xf>
    <xf numFmtId="0" fontId="8" fillId="5" borderId="0" xfId="0" applyFont="1" applyFill="1"/>
    <xf numFmtId="0" fontId="9" fillId="5" borderId="0" xfId="0" applyFont="1" applyFill="1" applyAlignment="1">
      <alignment horizontal="left" indent="2"/>
    </xf>
    <xf numFmtId="0" fontId="8" fillId="5" borderId="1" xfId="0" applyFont="1" applyFill="1" applyBorder="1" applyAlignment="1">
      <alignment horizontal="center"/>
    </xf>
    <xf numFmtId="0" fontId="8" fillId="5" borderId="0" xfId="0" applyFont="1" applyFill="1" applyBorder="1" applyAlignment="1">
      <alignment horizontal="left" indent="2"/>
    </xf>
    <xf numFmtId="0" fontId="9" fillId="5" borderId="0" xfId="0" applyFont="1" applyFill="1" applyAlignment="1"/>
    <xf numFmtId="0" fontId="15" fillId="4" borderId="0" xfId="0" applyFont="1" applyFill="1" applyBorder="1" applyAlignment="1">
      <alignment horizontal="center"/>
    </xf>
    <xf numFmtId="0" fontId="8" fillId="4" borderId="0" xfId="0" applyFont="1" applyFill="1" applyBorder="1" applyAlignment="1">
      <alignment horizontal="left"/>
    </xf>
    <xf numFmtId="0" fontId="8" fillId="4" borderId="0" xfId="0" applyFont="1" applyFill="1" applyBorder="1"/>
    <xf numFmtId="0" fontId="16" fillId="5" borderId="0" xfId="0" applyFont="1" applyFill="1"/>
    <xf numFmtId="0" fontId="16" fillId="5" borderId="0" xfId="0" applyFont="1" applyFill="1" applyAlignment="1"/>
    <xf numFmtId="0" fontId="13" fillId="2" borderId="0" xfId="0" applyFont="1" applyFill="1" applyBorder="1" applyAlignment="1">
      <alignment vertical="center"/>
    </xf>
    <xf numFmtId="0" fontId="8" fillId="5" borderId="12" xfId="0" applyFont="1" applyFill="1" applyBorder="1" applyAlignment="1">
      <alignment horizontal="left" vertical="center"/>
    </xf>
    <xf numFmtId="0" fontId="8" fillId="5" borderId="5" xfId="0" applyFont="1" applyFill="1" applyBorder="1" applyAlignment="1">
      <alignment horizontal="left" vertical="center" indent="3"/>
    </xf>
    <xf numFmtId="0" fontId="17" fillId="4" borderId="0" xfId="0" applyFont="1" applyFill="1" applyBorder="1"/>
    <xf numFmtId="0" fontId="10" fillId="2" borderId="0" xfId="0" applyFont="1" applyFill="1" applyAlignment="1">
      <alignment vertical="top"/>
    </xf>
    <xf numFmtId="0" fontId="0" fillId="2" borderId="0" xfId="0" applyFill="1" applyAlignment="1">
      <alignment vertical="top" wrapText="1"/>
    </xf>
    <xf numFmtId="0" fontId="0" fillId="2" borderId="0" xfId="0" applyFill="1"/>
    <xf numFmtId="0" fontId="8" fillId="4" borderId="0" xfId="0" applyFont="1" applyFill="1" applyAlignment="1"/>
    <xf numFmtId="0" fontId="8" fillId="4" borderId="0" xfId="0" applyFont="1" applyFill="1" applyBorder="1" applyAlignment="1">
      <alignment horizontal="left" indent="2"/>
    </xf>
    <xf numFmtId="0" fontId="7" fillId="4" borderId="2"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5" borderId="0" xfId="0" applyFill="1"/>
    <xf numFmtId="0" fontId="15" fillId="4" borderId="0" xfId="0" applyFont="1" applyFill="1" applyAlignment="1">
      <alignment vertical="top" wrapText="1"/>
    </xf>
    <xf numFmtId="0" fontId="8" fillId="5" borderId="1" xfId="0" applyFont="1" applyFill="1" applyBorder="1" applyAlignment="1">
      <alignment horizontal="left" vertical="center"/>
    </xf>
    <xf numFmtId="0" fontId="8" fillId="5" borderId="0" xfId="0" applyFont="1" applyFill="1" applyBorder="1" applyAlignment="1">
      <alignment horizontal="left" vertical="center" indent="7"/>
    </xf>
    <xf numFmtId="44" fontId="7" fillId="4" borderId="2" xfId="1" applyFont="1" applyFill="1" applyBorder="1" applyAlignment="1" applyProtection="1">
      <alignment horizontal="center" vertical="center" wrapText="1"/>
      <protection locked="0"/>
    </xf>
    <xf numFmtId="44" fontId="0" fillId="3" borderId="6" xfId="1" applyFont="1" applyFill="1" applyBorder="1" applyAlignment="1">
      <alignment vertical="center"/>
    </xf>
    <xf numFmtId="6" fontId="0" fillId="3" borderId="2" xfId="0" applyNumberFormat="1" applyFont="1" applyFill="1" applyBorder="1" applyAlignment="1">
      <alignment vertical="center"/>
    </xf>
    <xf numFmtId="0" fontId="5" fillId="4" borderId="0" xfId="0" applyFont="1" applyFill="1" applyBorder="1" applyAlignment="1" applyProtection="1">
      <alignment horizontal="left"/>
      <protection locked="0"/>
    </xf>
    <xf numFmtId="0" fontId="8" fillId="9" borderId="1" xfId="0" applyFont="1" applyFill="1" applyBorder="1" applyAlignment="1">
      <alignment horizontal="center"/>
    </xf>
    <xf numFmtId="44" fontId="7" fillId="0" borderId="2" xfId="1" applyFont="1" applyFill="1" applyBorder="1" applyAlignment="1" applyProtection="1">
      <alignment horizontal="center" vertical="center" wrapText="1"/>
      <protection locked="0"/>
    </xf>
    <xf numFmtId="0" fontId="0" fillId="4" borderId="0" xfId="0" applyFill="1" applyAlignment="1">
      <alignment vertical="center" wrapText="1"/>
    </xf>
    <xf numFmtId="0" fontId="0" fillId="4" borderId="0" xfId="0" applyFill="1" applyAlignment="1">
      <alignment vertical="center"/>
    </xf>
    <xf numFmtId="44" fontId="7" fillId="4" borderId="2" xfId="1" applyFont="1" applyFill="1" applyBorder="1" applyAlignment="1" applyProtection="1">
      <alignment horizontal="center" vertical="center" wrapText="1"/>
    </xf>
    <xf numFmtId="0" fontId="4" fillId="12" borderId="3" xfId="0" applyFont="1" applyFill="1" applyBorder="1" applyAlignment="1">
      <alignment horizontal="center" wrapText="1"/>
    </xf>
    <xf numFmtId="0" fontId="4" fillId="13" borderId="3" xfId="0" applyFont="1" applyFill="1" applyBorder="1" applyAlignment="1">
      <alignment horizontal="center" wrapText="1"/>
    </xf>
    <xf numFmtId="0" fontId="3" fillId="3" borderId="0" xfId="0" applyFont="1" applyFill="1" applyBorder="1"/>
    <xf numFmtId="0" fontId="26" fillId="3" borderId="0" xfId="0" applyFont="1" applyFill="1" applyBorder="1"/>
    <xf numFmtId="0" fontId="4" fillId="6" borderId="14" xfId="0" applyFont="1" applyFill="1" applyBorder="1" applyAlignment="1">
      <alignment horizontal="center" wrapText="1"/>
    </xf>
    <xf numFmtId="0" fontId="1" fillId="2" borderId="16" xfId="0" applyFont="1" applyFill="1" applyBorder="1"/>
    <xf numFmtId="0" fontId="1" fillId="2" borderId="17" xfId="0" applyFont="1" applyFill="1" applyBorder="1"/>
    <xf numFmtId="0" fontId="1" fillId="2" borderId="19" xfId="0" applyFont="1" applyFill="1" applyBorder="1"/>
    <xf numFmtId="0" fontId="2" fillId="8" borderId="21" xfId="0" applyFont="1" applyFill="1" applyBorder="1" applyAlignment="1">
      <alignment horizontal="center" wrapText="1"/>
    </xf>
    <xf numFmtId="6" fontId="0" fillId="3" borderId="21" xfId="0" applyNumberFormat="1" applyFont="1" applyFill="1" applyBorder="1" applyAlignment="1">
      <alignment vertical="center"/>
    </xf>
    <xf numFmtId="0" fontId="0" fillId="4" borderId="19" xfId="0" applyFill="1" applyBorder="1"/>
    <xf numFmtId="0" fontId="3" fillId="3" borderId="0" xfId="0" applyFont="1" applyFill="1" applyBorder="1" applyAlignment="1"/>
    <xf numFmtId="0" fontId="0" fillId="3" borderId="0" xfId="0" applyFill="1" applyBorder="1" applyAlignment="1">
      <alignment vertical="top"/>
    </xf>
    <xf numFmtId="0" fontId="0" fillId="3" borderId="19" xfId="0" applyFill="1" applyBorder="1" applyAlignment="1">
      <alignment vertical="top"/>
    </xf>
    <xf numFmtId="0" fontId="0" fillId="3" borderId="15" xfId="0" applyFill="1" applyBorder="1" applyAlignment="1">
      <alignment vertical="top"/>
    </xf>
    <xf numFmtId="0" fontId="0" fillId="3" borderId="22" xfId="0" applyFill="1" applyBorder="1" applyAlignment="1">
      <alignment vertical="top"/>
    </xf>
    <xf numFmtId="0" fontId="0" fillId="3" borderId="1" xfId="0" applyFill="1" applyBorder="1" applyAlignment="1">
      <alignment vertical="top"/>
    </xf>
    <xf numFmtId="0" fontId="0" fillId="3" borderId="5" xfId="0" applyFill="1" applyBorder="1" applyAlignment="1">
      <alignment vertical="top"/>
    </xf>
    <xf numFmtId="0" fontId="0" fillId="3" borderId="1" xfId="0" applyFill="1" applyBorder="1" applyAlignment="1">
      <alignment vertical="center"/>
    </xf>
    <xf numFmtId="0" fontId="0" fillId="3" borderId="5" xfId="0" applyFill="1" applyBorder="1" applyAlignment="1"/>
    <xf numFmtId="44" fontId="7" fillId="0" borderId="2" xfId="1" applyFont="1" applyFill="1" applyBorder="1" applyAlignment="1" applyProtection="1">
      <alignment horizontal="center" vertical="center"/>
    </xf>
    <xf numFmtId="0" fontId="26" fillId="3" borderId="1" xfId="0" applyFont="1" applyFill="1" applyBorder="1"/>
    <xf numFmtId="0" fontId="4" fillId="8" borderId="8" xfId="0" applyFont="1" applyFill="1" applyBorder="1" applyAlignment="1">
      <alignment horizontal="center" wrapText="1"/>
    </xf>
    <xf numFmtId="0" fontId="2" fillId="8" borderId="30" xfId="0" applyFont="1" applyFill="1" applyBorder="1" applyAlignment="1">
      <alignment horizontal="center" wrapText="1"/>
    </xf>
    <xf numFmtId="165" fontId="0" fillId="3" borderId="30" xfId="0" applyNumberFormat="1" applyFont="1" applyFill="1" applyBorder="1" applyAlignment="1">
      <alignment vertical="center"/>
    </xf>
    <xf numFmtId="0" fontId="0" fillId="3" borderId="0" xfId="0" applyFill="1" applyBorder="1" applyAlignment="1">
      <alignment vertical="center"/>
    </xf>
    <xf numFmtId="0" fontId="5" fillId="3" borderId="1" xfId="0" applyFont="1" applyFill="1" applyBorder="1"/>
    <xf numFmtId="14" fontId="7" fillId="4" borderId="8" xfId="0" applyNumberFormat="1" applyFont="1" applyFill="1" applyBorder="1" applyAlignment="1" applyProtection="1">
      <alignment horizontal="center" vertical="center"/>
      <protection locked="0"/>
    </xf>
    <xf numFmtId="0" fontId="3" fillId="3" borderId="0" xfId="0" applyFont="1" applyFill="1" applyBorder="1" applyAlignment="1">
      <alignment horizontal="center"/>
    </xf>
    <xf numFmtId="44" fontId="3" fillId="3" borderId="0" xfId="0" applyNumberFormat="1" applyFont="1" applyFill="1" applyBorder="1"/>
    <xf numFmtId="44" fontId="0" fillId="3" borderId="9" xfId="1" applyFont="1" applyFill="1" applyBorder="1" applyAlignment="1">
      <alignment vertical="center"/>
    </xf>
    <xf numFmtId="0" fontId="4" fillId="8" borderId="38" xfId="0" applyFont="1" applyFill="1" applyBorder="1" applyAlignment="1">
      <alignment horizontal="center" wrapText="1"/>
    </xf>
    <xf numFmtId="0" fontId="0" fillId="3" borderId="36" xfId="0" applyFont="1" applyFill="1" applyBorder="1" applyAlignment="1">
      <alignment vertical="center"/>
    </xf>
    <xf numFmtId="44" fontId="0" fillId="3" borderId="36" xfId="1" applyFont="1" applyFill="1" applyBorder="1" applyAlignment="1">
      <alignment vertical="center"/>
    </xf>
    <xf numFmtId="0" fontId="0" fillId="8" borderId="36" xfId="0" applyFont="1" applyFill="1" applyBorder="1" applyAlignment="1">
      <alignment vertical="center"/>
    </xf>
    <xf numFmtId="44" fontId="0" fillId="3" borderId="39" xfId="1" applyFont="1" applyFill="1" applyBorder="1" applyAlignment="1">
      <alignment vertical="center"/>
    </xf>
    <xf numFmtId="0" fontId="4" fillId="8" borderId="43" xfId="0" applyFont="1" applyFill="1" applyBorder="1" applyAlignment="1">
      <alignment horizontal="center" wrapText="1"/>
    </xf>
    <xf numFmtId="0" fontId="6" fillId="3" borderId="7" xfId="0" applyFont="1" applyFill="1" applyBorder="1" applyAlignment="1">
      <alignment vertical="top"/>
    </xf>
    <xf numFmtId="0" fontId="1" fillId="3" borderId="0" xfId="0" applyFont="1" applyFill="1" applyBorder="1"/>
    <xf numFmtId="0" fontId="0" fillId="3" borderId="0" xfId="0" applyFill="1"/>
    <xf numFmtId="0" fontId="6" fillId="3" borderId="0" xfId="0" applyFont="1" applyFill="1" applyBorder="1" applyAlignment="1">
      <alignmen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top" wrapText="1"/>
    </xf>
    <xf numFmtId="0" fontId="33" fillId="3" borderId="0" xfId="0" applyFont="1" applyFill="1" applyBorder="1" applyAlignment="1">
      <alignment horizontal="center" vertical="top" wrapText="1"/>
    </xf>
    <xf numFmtId="0" fontId="6" fillId="3" borderId="0" xfId="0" applyFont="1" applyFill="1" applyBorder="1" applyAlignment="1">
      <alignment vertical="top"/>
    </xf>
    <xf numFmtId="0" fontId="33" fillId="3" borderId="0" xfId="0" applyFont="1" applyFill="1" applyBorder="1" applyAlignment="1">
      <alignment vertical="top" wrapText="1"/>
    </xf>
    <xf numFmtId="0" fontId="6" fillId="3" borderId="10" xfId="0" applyFont="1" applyFill="1" applyBorder="1" applyAlignment="1">
      <alignment vertical="top"/>
    </xf>
    <xf numFmtId="0" fontId="4" fillId="8" borderId="6" xfId="0" applyFont="1" applyFill="1" applyBorder="1" applyAlignment="1">
      <alignment horizontal="center" wrapText="1"/>
    </xf>
    <xf numFmtId="0" fontId="1" fillId="2" borderId="13" xfId="0" applyFont="1" applyFill="1" applyBorder="1"/>
    <xf numFmtId="0" fontId="1" fillId="4" borderId="13" xfId="0" applyFont="1" applyFill="1" applyBorder="1"/>
    <xf numFmtId="0" fontId="4" fillId="6" borderId="49" xfId="0" applyFont="1" applyFill="1" applyBorder="1" applyAlignment="1">
      <alignment horizontal="center" wrapText="1"/>
    </xf>
    <xf numFmtId="0" fontId="3" fillId="3" borderId="5" xfId="0" applyFont="1" applyFill="1" applyBorder="1"/>
    <xf numFmtId="0" fontId="2" fillId="4" borderId="13" xfId="0" applyFont="1" applyFill="1" applyBorder="1"/>
    <xf numFmtId="0" fontId="2" fillId="4" borderId="25" xfId="0" applyFont="1" applyFill="1" applyBorder="1"/>
    <xf numFmtId="0" fontId="35" fillId="4" borderId="28" xfId="0" applyFont="1" applyFill="1" applyBorder="1" applyAlignment="1" applyProtection="1">
      <alignment horizontal="center" vertical="center"/>
      <protection locked="0"/>
    </xf>
    <xf numFmtId="0" fontId="3" fillId="3" borderId="4" xfId="0" applyFont="1" applyFill="1" applyBorder="1" applyAlignment="1">
      <alignment horizontal="center" vertical="center"/>
    </xf>
    <xf numFmtId="6" fontId="3" fillId="3" borderId="1" xfId="0" applyNumberFormat="1" applyFont="1" applyFill="1" applyBorder="1" applyAlignment="1">
      <alignment horizontal="center" vertical="center" wrapText="1"/>
    </xf>
    <xf numFmtId="4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14" fontId="7" fillId="4" borderId="2" xfId="0" applyNumberFormat="1" applyFont="1" applyFill="1" applyBorder="1" applyAlignment="1" applyProtection="1">
      <alignment horizontal="center" vertical="center"/>
      <protection locked="0"/>
    </xf>
    <xf numFmtId="44" fontId="0" fillId="3" borderId="50" xfId="1" applyFont="1" applyFill="1" applyBorder="1" applyAlignment="1">
      <alignment horizontal="center" vertical="center"/>
    </xf>
    <xf numFmtId="0" fontId="2" fillId="3" borderId="37" xfId="0" applyFont="1" applyFill="1" applyBorder="1" applyAlignment="1">
      <alignment horizontal="center" wrapText="1"/>
    </xf>
    <xf numFmtId="0" fontId="1" fillId="3" borderId="24" xfId="0" applyFont="1" applyFill="1" applyBorder="1" applyAlignment="1"/>
    <xf numFmtId="0" fontId="6" fillId="3" borderId="1" xfId="0" applyFont="1" applyFill="1" applyBorder="1" applyAlignment="1">
      <alignment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3" borderId="34" xfId="0" applyFont="1" applyFill="1" applyBorder="1" applyAlignment="1">
      <alignment vertical="center"/>
    </xf>
    <xf numFmtId="0" fontId="3" fillId="3" borderId="31" xfId="0" applyFont="1" applyFill="1" applyBorder="1" applyAlignment="1">
      <alignment vertical="center"/>
    </xf>
    <xf numFmtId="0" fontId="3" fillId="3" borderId="23" xfId="0" applyFont="1" applyFill="1" applyBorder="1" applyAlignment="1">
      <alignment vertical="center"/>
    </xf>
    <xf numFmtId="0" fontId="3" fillId="3" borderId="45" xfId="0" applyFont="1" applyFill="1" applyBorder="1" applyAlignment="1">
      <alignment vertical="center"/>
    </xf>
    <xf numFmtId="0" fontId="3" fillId="3" borderId="35" xfId="0" applyFont="1" applyFill="1" applyBorder="1" applyAlignment="1">
      <alignment vertical="center"/>
    </xf>
    <xf numFmtId="2" fontId="8" fillId="9" borderId="1" xfId="1" applyNumberFormat="1" applyFont="1" applyFill="1" applyBorder="1" applyAlignment="1">
      <alignment horizontal="center"/>
    </xf>
    <xf numFmtId="0" fontId="12" fillId="4" borderId="0" xfId="0" applyFont="1" applyFill="1" applyAlignment="1">
      <alignment horizontal="left" vertical="top"/>
    </xf>
    <xf numFmtId="0" fontId="12" fillId="4" borderId="0" xfId="0" applyFont="1" applyFill="1" applyAlignment="1">
      <alignment horizontal="left" vertical="top" wrapText="1"/>
    </xf>
    <xf numFmtId="0" fontId="39" fillId="4" borderId="0" xfId="0" applyFont="1" applyFill="1" applyAlignment="1">
      <alignment vertical="top"/>
    </xf>
    <xf numFmtId="0" fontId="39" fillId="4" borderId="0" xfId="0" applyFont="1" applyFill="1" applyAlignment="1">
      <alignment vertical="center"/>
    </xf>
    <xf numFmtId="6" fontId="3" fillId="3" borderId="1" xfId="0" applyNumberFormat="1" applyFont="1" applyFill="1" applyBorder="1" applyAlignment="1">
      <alignment horizontal="center" vertical="center"/>
    </xf>
    <xf numFmtId="0" fontId="8" fillId="9" borderId="1" xfId="1" applyNumberFormat="1" applyFont="1" applyFill="1" applyBorder="1" applyAlignment="1">
      <alignment horizontal="center"/>
    </xf>
    <xf numFmtId="0" fontId="6" fillId="3" borderId="12" xfId="0" applyFont="1" applyFill="1" applyBorder="1" applyAlignment="1">
      <alignment horizontal="center" vertical="center" wrapText="1"/>
    </xf>
    <xf numFmtId="0" fontId="8" fillId="5" borderId="13" xfId="0" applyFont="1" applyFill="1" applyBorder="1" applyAlignment="1">
      <alignment horizontal="left" indent="7"/>
    </xf>
    <xf numFmtId="0" fontId="8" fillId="15" borderId="1" xfId="0" applyFont="1" applyFill="1" applyBorder="1" applyAlignment="1">
      <alignment horizontal="center"/>
    </xf>
    <xf numFmtId="0" fontId="8" fillId="5" borderId="0" xfId="0" applyFont="1" applyFill="1" applyBorder="1" applyAlignment="1">
      <alignment horizontal="center"/>
    </xf>
    <xf numFmtId="165" fontId="8" fillId="5" borderId="0" xfId="0" applyNumberFormat="1" applyFont="1" applyFill="1" applyBorder="1" applyAlignment="1">
      <alignment horizontal="center"/>
    </xf>
    <xf numFmtId="0" fontId="0" fillId="5" borderId="0" xfId="0" applyFill="1" applyBorder="1"/>
    <xf numFmtId="0" fontId="8" fillId="5" borderId="0" xfId="0" applyFont="1" applyFill="1" applyBorder="1" applyAlignment="1"/>
    <xf numFmtId="0" fontId="8" fillId="5" borderId="0" xfId="0" applyFont="1" applyFill="1" applyBorder="1" applyAlignment="1">
      <alignment horizontal="left"/>
    </xf>
    <xf numFmtId="2" fontId="8" fillId="5" borderId="0" xfId="1" applyNumberFormat="1" applyFont="1" applyFill="1" applyBorder="1" applyAlignment="1">
      <alignment horizontal="center"/>
    </xf>
    <xf numFmtId="44" fontId="8" fillId="9" borderId="1" xfId="0" applyNumberFormat="1" applyFont="1" applyFill="1" applyBorder="1" applyAlignment="1">
      <alignment horizontal="center"/>
    </xf>
    <xf numFmtId="1" fontId="8" fillId="9" borderId="1" xfId="1" applyNumberFormat="1" applyFont="1" applyFill="1" applyBorder="1" applyAlignment="1">
      <alignment horizontal="center"/>
    </xf>
    <xf numFmtId="0" fontId="6" fillId="3" borderId="24" xfId="0" applyFont="1" applyFill="1" applyBorder="1" applyAlignment="1">
      <alignment vertical="center" wrapText="1"/>
    </xf>
    <xf numFmtId="44" fontId="6" fillId="3" borderId="12" xfId="0" applyNumberFormat="1" applyFont="1" applyFill="1" applyBorder="1" applyAlignment="1">
      <alignment vertical="center" wrapText="1"/>
    </xf>
    <xf numFmtId="44" fontId="6" fillId="3" borderId="12" xfId="1" applyFont="1" applyFill="1" applyBorder="1" applyAlignment="1">
      <alignment vertical="center" wrapText="1"/>
    </xf>
    <xf numFmtId="44" fontId="6" fillId="3" borderId="24" xfId="1" applyFont="1" applyFill="1" applyBorder="1" applyAlignment="1">
      <alignment vertical="center" wrapText="1"/>
    </xf>
    <xf numFmtId="166" fontId="8" fillId="9" borderId="1" xfId="1" applyNumberFormat="1" applyFont="1" applyFill="1" applyBorder="1"/>
    <xf numFmtId="0" fontId="8" fillId="16" borderId="1" xfId="0" applyFont="1" applyFill="1" applyBorder="1" applyAlignment="1">
      <alignment horizontal="center"/>
    </xf>
    <xf numFmtId="0" fontId="8" fillId="5" borderId="5" xfId="0" applyFont="1" applyFill="1" applyBorder="1" applyAlignment="1">
      <alignment horizontal="center"/>
    </xf>
    <xf numFmtId="0" fontId="8" fillId="5" borderId="13" xfId="0" applyFont="1" applyFill="1" applyBorder="1" applyAlignment="1">
      <alignment horizontal="left"/>
    </xf>
    <xf numFmtId="0" fontId="18" fillId="4" borderId="0" xfId="0" applyFont="1" applyFill="1" applyAlignment="1">
      <alignment horizontal="left" vertical="top" wrapText="1"/>
    </xf>
    <xf numFmtId="0" fontId="0" fillId="4" borderId="0" xfId="0" applyFill="1" applyAlignment="1">
      <alignment vertical="top"/>
    </xf>
    <xf numFmtId="0" fontId="18" fillId="4" borderId="0" xfId="0" applyFont="1" applyFill="1" applyAlignment="1">
      <alignment horizontal="left" vertical="top" indent="2"/>
    </xf>
    <xf numFmtId="0" fontId="15" fillId="4" borderId="1" xfId="0" applyFont="1" applyFill="1" applyBorder="1" applyAlignment="1" applyProtection="1">
      <alignment horizontal="left"/>
      <protection locked="0"/>
    </xf>
    <xf numFmtId="0" fontId="8" fillId="17" borderId="1" xfId="0" applyFont="1" applyFill="1" applyBorder="1" applyAlignment="1" applyProtection="1">
      <protection locked="0"/>
    </xf>
    <xf numFmtId="44" fontId="30" fillId="15" borderId="1" xfId="0" applyNumberFormat="1" applyFont="1" applyFill="1" applyBorder="1" applyAlignment="1">
      <alignment horizontal="center"/>
    </xf>
    <xf numFmtId="44" fontId="8" fillId="15" borderId="1" xfId="0" applyNumberFormat="1" applyFont="1" applyFill="1" applyBorder="1" applyAlignment="1">
      <alignment horizontal="center"/>
    </xf>
    <xf numFmtId="1" fontId="8" fillId="15" borderId="1" xfId="1" applyNumberFormat="1" applyFont="1" applyFill="1" applyBorder="1" applyAlignment="1">
      <alignment horizontal="center"/>
    </xf>
    <xf numFmtId="166" fontId="8" fillId="15" borderId="1" xfId="1" applyNumberFormat="1" applyFont="1" applyFill="1" applyBorder="1"/>
    <xf numFmtId="0" fontId="41" fillId="4" borderId="0" xfId="0" applyFont="1" applyFill="1" applyAlignment="1">
      <alignment horizontal="left" vertical="center" indent="2"/>
    </xf>
    <xf numFmtId="0" fontId="45" fillId="4" borderId="0" xfId="0" applyFont="1" applyFill="1" applyAlignment="1">
      <alignment horizontal="left" vertical="center" indent="2"/>
    </xf>
    <xf numFmtId="14" fontId="15" fillId="4" borderId="1" xfId="0" applyNumberFormat="1" applyFont="1" applyFill="1" applyBorder="1" applyAlignment="1" applyProtection="1">
      <alignment horizontal="left"/>
      <protection locked="0"/>
    </xf>
    <xf numFmtId="0" fontId="15" fillId="5" borderId="0" xfId="0" applyFont="1" applyFill="1" applyBorder="1" applyAlignment="1">
      <alignment horizontal="left"/>
    </xf>
    <xf numFmtId="0" fontId="18" fillId="4" borderId="0" xfId="0" applyFont="1" applyFill="1" applyAlignment="1">
      <alignment horizontal="left" vertical="center" wrapText="1" indent="2"/>
    </xf>
    <xf numFmtId="0" fontId="3" fillId="3" borderId="1" xfId="0" applyFont="1" applyFill="1" applyBorder="1" applyAlignment="1">
      <alignment horizontal="left" vertical="center"/>
    </xf>
    <xf numFmtId="0" fontId="3" fillId="14" borderId="9" xfId="0" applyFont="1" applyFill="1" applyBorder="1" applyAlignment="1">
      <alignment horizontal="center" vertical="center" wrapText="1"/>
    </xf>
    <xf numFmtId="0" fontId="8" fillId="5" borderId="0" xfId="0" applyFont="1" applyFill="1" applyAlignment="1"/>
    <xf numFmtId="0" fontId="8" fillId="5" borderId="13" xfId="0" applyFont="1" applyFill="1" applyBorder="1" applyAlignment="1"/>
    <xf numFmtId="0" fontId="15" fillId="4" borderId="0" xfId="0" applyFont="1" applyFill="1" applyAlignment="1">
      <alignment horizontal="left" vertical="top" wrapText="1"/>
    </xf>
    <xf numFmtId="0" fontId="8" fillId="5" borderId="0" xfId="0" applyFont="1" applyFill="1" applyAlignment="1">
      <alignment horizontal="left" indent="7"/>
    </xf>
    <xf numFmtId="0" fontId="8" fillId="5" borderId="0" xfId="0" applyFont="1" applyFill="1" applyBorder="1" applyAlignment="1">
      <alignment horizontal="left" indent="7"/>
    </xf>
    <xf numFmtId="44" fontId="3" fillId="3" borderId="1" xfId="0" applyNumberFormat="1" applyFont="1" applyFill="1" applyBorder="1" applyAlignment="1" applyProtection="1">
      <alignment horizontal="center" vertical="center"/>
    </xf>
    <xf numFmtId="0" fontId="18" fillId="4" borderId="0" xfId="0" applyFont="1" applyFill="1" applyAlignment="1">
      <alignment horizontal="left" vertical="center" indent="2"/>
    </xf>
    <xf numFmtId="0" fontId="18" fillId="4" borderId="0" xfId="0" applyFont="1" applyFill="1" applyAlignment="1">
      <alignment horizontal="left" vertical="center" wrapText="1" indent="2"/>
    </xf>
    <xf numFmtId="0" fontId="21" fillId="4" borderId="0" xfId="0" applyFont="1" applyFill="1" applyAlignment="1">
      <alignment horizontal="left" vertical="top" wrapText="1" indent="1"/>
    </xf>
    <xf numFmtId="0" fontId="44" fillId="4" borderId="0" xfId="0" applyFont="1" applyFill="1" applyAlignment="1">
      <alignment horizontal="left" vertical="center" wrapText="1" indent="2"/>
    </xf>
    <xf numFmtId="0" fontId="41" fillId="4" borderId="0" xfId="0" applyFont="1" applyFill="1" applyAlignment="1">
      <alignment horizontal="left" vertical="center" wrapText="1" indent="2"/>
    </xf>
    <xf numFmtId="0" fontId="45" fillId="4" borderId="0" xfId="0" applyFont="1" applyFill="1" applyAlignment="1">
      <alignment horizontal="left" vertical="center" wrapText="1" indent="2"/>
    </xf>
    <xf numFmtId="0" fontId="18" fillId="4" borderId="0" xfId="0" applyFont="1" applyFill="1" applyAlignment="1">
      <alignment horizontal="left" vertical="top" wrapText="1"/>
    </xf>
    <xf numFmtId="0" fontId="2" fillId="3" borderId="29" xfId="0" applyFont="1" applyFill="1" applyBorder="1" applyAlignment="1">
      <alignment horizontal="center" vertical="center"/>
    </xf>
    <xf numFmtId="0" fontId="2" fillId="3" borderId="20" xfId="0" applyFont="1" applyFill="1" applyBorder="1" applyAlignment="1">
      <alignment horizontal="center" vertical="center"/>
    </xf>
    <xf numFmtId="0" fontId="8" fillId="4" borderId="33" xfId="0" applyFont="1" applyFill="1" applyBorder="1" applyAlignment="1">
      <alignment horizontal="center" vertical="center"/>
    </xf>
    <xf numFmtId="0" fontId="30" fillId="5" borderId="1" xfId="0" applyFont="1" applyFill="1" applyBorder="1" applyAlignment="1" applyProtection="1">
      <alignment horizontal="center" vertical="center"/>
      <protection locked="0"/>
    </xf>
    <xf numFmtId="0" fontId="29" fillId="4" borderId="1" xfId="0" applyFont="1" applyFill="1" applyBorder="1" applyAlignment="1" applyProtection="1">
      <alignment horizontal="center" vertical="center"/>
    </xf>
    <xf numFmtId="0" fontId="4" fillId="4" borderId="1" xfId="0" applyFont="1" applyFill="1" applyBorder="1" applyAlignment="1">
      <alignment horizontal="center"/>
    </xf>
    <xf numFmtId="0" fontId="3" fillId="10" borderId="9" xfId="0" applyFont="1" applyFill="1" applyBorder="1" applyAlignment="1">
      <alignment horizontal="center" vertical="center" wrapText="1"/>
    </xf>
    <xf numFmtId="0" fontId="3" fillId="11" borderId="9" xfId="0" applyFont="1" applyFill="1" applyBorder="1" applyAlignment="1">
      <alignment horizontal="center" vertical="top" wrapText="1"/>
    </xf>
    <xf numFmtId="0" fontId="3" fillId="14" borderId="8"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 fillId="7" borderId="20" xfId="0" applyFont="1" applyFill="1" applyBorder="1" applyAlignment="1">
      <alignment horizontal="center" vertical="top" wrapText="1"/>
    </xf>
    <xf numFmtId="0" fontId="3" fillId="14" borderId="20"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24" xfId="0" applyFill="1" applyBorder="1" applyAlignment="1">
      <alignment horizontal="center" vertical="center"/>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5" fillId="4" borderId="33" xfId="0" applyFont="1" applyFill="1" applyBorder="1" applyAlignment="1" applyProtection="1">
      <alignment horizontal="left"/>
      <protection locked="0"/>
    </xf>
    <xf numFmtId="0" fontId="8" fillId="5" borderId="1" xfId="0" applyFont="1" applyFill="1" applyBorder="1" applyAlignment="1">
      <alignment horizontal="center" vertical="center"/>
    </xf>
    <xf numFmtId="0" fontId="3" fillId="3" borderId="1" xfId="0" applyFont="1" applyFill="1" applyBorder="1" applyAlignment="1">
      <alignment horizontal="left" vertical="center"/>
    </xf>
    <xf numFmtId="0" fontId="28" fillId="3" borderId="18" xfId="0" applyFont="1" applyFill="1" applyBorder="1" applyAlignment="1">
      <alignment horizontal="center" vertical="top"/>
    </xf>
    <xf numFmtId="0" fontId="28" fillId="3" borderId="0" xfId="0" applyFont="1" applyFill="1" applyBorder="1" applyAlignment="1">
      <alignment horizontal="center" vertical="top"/>
    </xf>
    <xf numFmtId="0" fontId="28" fillId="3" borderId="19" xfId="0" applyFont="1" applyFill="1" applyBorder="1" applyAlignment="1">
      <alignment horizontal="center" vertical="top"/>
    </xf>
    <xf numFmtId="0" fontId="5" fillId="4" borderId="1" xfId="0" applyFont="1" applyFill="1" applyBorder="1" applyAlignment="1" applyProtection="1">
      <alignment horizontal="left"/>
      <protection locked="0"/>
    </xf>
    <xf numFmtId="0" fontId="8" fillId="5" borderId="12" xfId="0" applyFont="1" applyFill="1" applyBorder="1" applyAlignment="1">
      <alignment horizontal="center" vertical="center"/>
    </xf>
    <xf numFmtId="0" fontId="8" fillId="5" borderId="24" xfId="0" applyFont="1" applyFill="1" applyBorder="1" applyAlignment="1">
      <alignment horizontal="center" vertical="center"/>
    </xf>
    <xf numFmtId="0" fontId="3" fillId="3" borderId="27" xfId="0" applyFont="1" applyFill="1" applyBorder="1" applyAlignment="1">
      <alignment horizontal="center"/>
    </xf>
    <xf numFmtId="0" fontId="3" fillId="3" borderId="23" xfId="0" applyFont="1" applyFill="1" applyBorder="1" applyAlignment="1">
      <alignment horizontal="center"/>
    </xf>
    <xf numFmtId="14" fontId="1" fillId="4" borderId="1" xfId="0" applyNumberFormat="1" applyFont="1" applyFill="1" applyBorder="1" applyAlignment="1">
      <alignment horizontal="center"/>
    </xf>
    <xf numFmtId="0" fontId="8" fillId="5" borderId="32"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45" xfId="0" applyFont="1" applyFill="1" applyBorder="1" applyAlignment="1">
      <alignment horizontal="center" vertical="center"/>
    </xf>
    <xf numFmtId="0" fontId="30" fillId="5" borderId="32" xfId="0" applyFont="1" applyFill="1" applyBorder="1" applyAlignment="1" applyProtection="1">
      <alignment horizontal="center" vertical="center"/>
      <protection locked="0"/>
    </xf>
    <xf numFmtId="0" fontId="30" fillId="5" borderId="34"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protection locked="0"/>
    </xf>
    <xf numFmtId="0" fontId="30" fillId="5" borderId="45" xfId="0" applyFont="1" applyFill="1" applyBorder="1" applyAlignment="1" applyProtection="1">
      <alignment horizontal="center" vertical="center"/>
      <protection locked="0"/>
    </xf>
    <xf numFmtId="0" fontId="47" fillId="4" borderId="32" xfId="2" applyFill="1" applyBorder="1" applyAlignment="1">
      <alignment horizontal="center"/>
    </xf>
    <xf numFmtId="0" fontId="4" fillId="4" borderId="34" xfId="0" applyFont="1" applyFill="1" applyBorder="1" applyAlignment="1">
      <alignment horizontal="center"/>
    </xf>
    <xf numFmtId="0" fontId="4" fillId="4" borderId="31" xfId="0" applyFont="1" applyFill="1" applyBorder="1" applyAlignment="1">
      <alignment horizontal="center"/>
    </xf>
    <xf numFmtId="0" fontId="4" fillId="4" borderId="45" xfId="0" applyFont="1" applyFill="1" applyBorder="1" applyAlignment="1">
      <alignment horizontal="center"/>
    </xf>
    <xf numFmtId="44" fontId="5" fillId="4" borderId="32" xfId="1" applyFont="1" applyFill="1" applyBorder="1" applyAlignment="1" applyProtection="1">
      <alignment horizontal="center"/>
      <protection locked="0"/>
    </xf>
    <xf numFmtId="44" fontId="5" fillId="4" borderId="33" xfId="1" applyFont="1" applyFill="1" applyBorder="1" applyAlignment="1" applyProtection="1">
      <alignment horizontal="center"/>
      <protection locked="0"/>
    </xf>
    <xf numFmtId="44" fontId="5" fillId="4" borderId="34" xfId="1" applyFont="1" applyFill="1" applyBorder="1" applyAlignment="1" applyProtection="1">
      <alignment horizontal="center"/>
      <protection locked="0"/>
    </xf>
    <xf numFmtId="44" fontId="5" fillId="4" borderId="31" xfId="1" applyFont="1" applyFill="1" applyBorder="1" applyAlignment="1" applyProtection="1">
      <alignment horizontal="center"/>
      <protection locked="0"/>
    </xf>
    <xf numFmtId="44" fontId="5" fillId="4" borderId="23" xfId="1" applyFont="1" applyFill="1" applyBorder="1" applyAlignment="1" applyProtection="1">
      <alignment horizontal="center"/>
      <protection locked="0"/>
    </xf>
    <xf numFmtId="44" fontId="5" fillId="4" borderId="45" xfId="1" applyFont="1" applyFill="1" applyBorder="1" applyAlignment="1" applyProtection="1">
      <alignment horizontal="center"/>
      <protection locked="0"/>
    </xf>
    <xf numFmtId="0" fontId="28" fillId="3" borderId="7" xfId="0" applyFont="1" applyFill="1" applyBorder="1" applyAlignment="1">
      <alignment horizontal="center" vertical="top"/>
    </xf>
    <xf numFmtId="0" fontId="28" fillId="3" borderId="10" xfId="0" applyFont="1" applyFill="1" applyBorder="1" applyAlignment="1">
      <alignment horizontal="center" vertical="top"/>
    </xf>
    <xf numFmtId="0" fontId="6" fillId="3" borderId="1" xfId="0" applyFont="1" applyFill="1" applyBorder="1" applyAlignment="1">
      <alignment vertical="center" wrapText="1"/>
    </xf>
    <xf numFmtId="0" fontId="2" fillId="3" borderId="48" xfId="0" applyFont="1" applyFill="1" applyBorder="1" applyAlignment="1">
      <alignment horizontal="center" vertical="center"/>
    </xf>
    <xf numFmtId="0" fontId="2" fillId="3" borderId="47" xfId="0" applyFont="1" applyFill="1" applyBorder="1" applyAlignment="1">
      <alignment horizontal="center" vertical="center"/>
    </xf>
    <xf numFmtId="0" fontId="6" fillId="3" borderId="4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12" xfId="0" applyFont="1" applyFill="1" applyBorder="1" applyAlignment="1">
      <alignment horizontal="left" vertical="center"/>
    </xf>
    <xf numFmtId="0" fontId="6" fillId="3" borderId="26" xfId="0" applyFont="1" applyFill="1" applyBorder="1" applyAlignment="1">
      <alignment horizontal="left" vertical="center"/>
    </xf>
    <xf numFmtId="0" fontId="6" fillId="3" borderId="24" xfId="0" applyFont="1" applyFill="1" applyBorder="1" applyAlignment="1">
      <alignment horizontal="left" vertical="center"/>
    </xf>
    <xf numFmtId="0" fontId="6" fillId="3" borderId="12" xfId="0" applyFont="1" applyFill="1" applyBorder="1" applyAlignment="1">
      <alignment horizontal="center" vertical="top" wrapText="1"/>
    </xf>
    <xf numFmtId="0" fontId="6" fillId="3" borderId="24" xfId="0" applyFont="1" applyFill="1" applyBorder="1" applyAlignment="1">
      <alignment horizontal="center" vertical="top" wrapText="1"/>
    </xf>
    <xf numFmtId="0" fontId="1" fillId="3" borderId="0" xfId="0" applyFont="1" applyFill="1" applyBorder="1" applyAlignment="1">
      <alignment horizontal="center"/>
    </xf>
    <xf numFmtId="0" fontId="4" fillId="3" borderId="12" xfId="0" applyFont="1" applyFill="1" applyBorder="1" applyAlignment="1">
      <alignment horizontal="center" vertical="center"/>
    </xf>
    <xf numFmtId="0" fontId="4" fillId="3" borderId="24" xfId="0" applyFont="1" applyFill="1" applyBorder="1" applyAlignment="1">
      <alignment horizontal="center" vertical="center"/>
    </xf>
    <xf numFmtId="44" fontId="4" fillId="3" borderId="12" xfId="1" applyFont="1" applyFill="1" applyBorder="1" applyAlignment="1">
      <alignment horizontal="center" vertical="center"/>
    </xf>
    <xf numFmtId="44" fontId="4" fillId="3" borderId="24" xfId="1" applyFont="1" applyFill="1" applyBorder="1" applyAlignment="1">
      <alignment horizontal="center" vertical="center"/>
    </xf>
    <xf numFmtId="0" fontId="6" fillId="3" borderId="26" xfId="0" applyFont="1" applyFill="1" applyBorder="1" applyAlignment="1">
      <alignment horizontal="center" vertical="top" wrapText="1"/>
    </xf>
    <xf numFmtId="14" fontId="5" fillId="4" borderId="1" xfId="0" applyNumberFormat="1" applyFont="1" applyFill="1" applyBorder="1" applyAlignment="1" applyProtection="1">
      <alignment horizontal="left"/>
      <protection locked="0"/>
    </xf>
    <xf numFmtId="0" fontId="3" fillId="7" borderId="4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14" borderId="47"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5" fillId="4" borderId="12" xfId="0" applyFont="1" applyFill="1" applyBorder="1" applyAlignment="1" applyProtection="1">
      <alignment horizontal="center"/>
      <protection locked="0"/>
    </xf>
    <xf numFmtId="0" fontId="5" fillId="4" borderId="24" xfId="0" applyFont="1" applyFill="1" applyBorder="1" applyAlignment="1" applyProtection="1">
      <alignment horizontal="center"/>
      <protection locked="0"/>
    </xf>
    <xf numFmtId="0" fontId="8" fillId="5" borderId="0" xfId="0" applyFont="1" applyFill="1" applyAlignment="1"/>
    <xf numFmtId="0" fontId="8" fillId="5" borderId="13" xfId="0" applyFont="1" applyFill="1" applyBorder="1" applyAlignment="1"/>
    <xf numFmtId="0" fontId="15" fillId="4" borderId="0" xfId="0" applyFont="1" applyFill="1" applyAlignment="1">
      <alignment horizontal="left" vertical="top" wrapText="1"/>
    </xf>
    <xf numFmtId="0" fontId="8" fillId="5" borderId="0" xfId="0" applyFont="1" applyFill="1" applyAlignment="1">
      <alignment horizontal="left" indent="7"/>
    </xf>
    <xf numFmtId="0" fontId="8" fillId="5" borderId="0" xfId="0" applyFont="1" applyFill="1" applyBorder="1" applyAlignment="1">
      <alignment horizontal="left" indent="7"/>
    </xf>
    <xf numFmtId="0" fontId="15" fillId="4" borderId="1" xfId="0" applyFont="1" applyFill="1" applyBorder="1" applyAlignment="1">
      <alignment horizontal="center" vertical="center"/>
    </xf>
    <xf numFmtId="0" fontId="15" fillId="4" borderId="12" xfId="0" applyFont="1" applyFill="1" applyBorder="1" applyAlignment="1" applyProtection="1">
      <alignment horizontal="center"/>
    </xf>
    <xf numFmtId="0" fontId="15" fillId="4" borderId="24" xfId="0" applyFont="1" applyFill="1" applyBorder="1" applyAlignment="1" applyProtection="1">
      <alignment horizontal="center"/>
    </xf>
    <xf numFmtId="0" fontId="8" fillId="4" borderId="1"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12" xfId="0" applyFont="1" applyFill="1" applyBorder="1" applyAlignment="1" applyProtection="1">
      <alignment horizontal="center"/>
      <protection locked="0"/>
    </xf>
    <xf numFmtId="0" fontId="15" fillId="4" borderId="24" xfId="0" applyFont="1" applyFill="1" applyBorder="1" applyAlignment="1" applyProtection="1">
      <alignment horizont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1345206</xdr:colOff>
      <xdr:row>21</xdr:row>
      <xdr:rowOff>106439</xdr:rowOff>
    </xdr:from>
    <xdr:to>
      <xdr:col>23</xdr:col>
      <xdr:colOff>394744</xdr:colOff>
      <xdr:row>30</xdr:row>
      <xdr:rowOff>303247</xdr:rowOff>
    </xdr:to>
    <xdr:sp macro="" textlink="">
      <xdr:nvSpPr>
        <xdr:cNvPr id="2" name="TextBox 1">
          <a:extLst>
            <a:ext uri="{FF2B5EF4-FFF2-40B4-BE49-F238E27FC236}">
              <a16:creationId xmlns:a16="http://schemas.microsoft.com/office/drawing/2014/main" id="{DA03D8B3-CC54-D1DA-271F-7F8222D48FBC}"/>
            </a:ext>
          </a:extLst>
        </xdr:cNvPr>
        <xdr:cNvSpPr txBox="1"/>
      </xdr:nvSpPr>
      <xdr:spPr>
        <a:xfrm rot="18586850">
          <a:off x="19916821" y="8257740"/>
          <a:ext cx="3244808" cy="4362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endParaRPr lang="en-US" sz="6600" b="0" spc="200">
            <a:solidFill>
              <a:schemeClr val="accent1">
                <a:lumMod val="60000"/>
                <a:lumOff val="40000"/>
                <a:alpha val="36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16</xdr:row>
      <xdr:rowOff>311048</xdr:rowOff>
    </xdr:from>
    <xdr:to>
      <xdr:col>24</xdr:col>
      <xdr:colOff>688310</xdr:colOff>
      <xdr:row>26</xdr:row>
      <xdr:rowOff>169189</xdr:rowOff>
    </xdr:to>
    <xdr:sp macro="" textlink="">
      <xdr:nvSpPr>
        <xdr:cNvPr id="5" name="TextBox 4">
          <a:extLst>
            <a:ext uri="{FF2B5EF4-FFF2-40B4-BE49-F238E27FC236}">
              <a16:creationId xmlns:a16="http://schemas.microsoft.com/office/drawing/2014/main" id="{0FEFF8AE-6D8C-479E-9913-CD2681F0EA19}"/>
            </a:ext>
          </a:extLst>
        </xdr:cNvPr>
        <xdr:cNvSpPr txBox="1"/>
      </xdr:nvSpPr>
      <xdr:spPr>
        <a:xfrm rot="18586850">
          <a:off x="16759484" y="4524614"/>
          <a:ext cx="3287141" cy="749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endParaRPr lang="en-US" sz="6600" b="0" spc="200">
            <a:solidFill>
              <a:schemeClr val="accent1">
                <a:lumMod val="60000"/>
                <a:lumOff val="40000"/>
                <a:alpha val="36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ouagency@example.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A1C6-BFAB-4BB9-A03F-5C08BEAE07D8}">
  <dimension ref="A1:R32"/>
  <sheetViews>
    <sheetView tabSelected="1" zoomScaleNormal="100" workbookViewId="0">
      <selection sqref="A1:XFD1048576"/>
    </sheetView>
  </sheetViews>
  <sheetFormatPr defaultColWidth="8.7109375" defaultRowHeight="15" x14ac:dyDescent="0.25"/>
  <cols>
    <col min="1" max="17" width="8.7109375" style="2"/>
    <col min="18" max="18" width="29.85546875" style="2" customWidth="1"/>
    <col min="19" max="21" width="8.7109375" style="2"/>
    <col min="22" max="22" width="9.42578125" style="2" customWidth="1"/>
    <col min="23" max="16384" width="8.7109375" style="2"/>
  </cols>
  <sheetData>
    <row r="1" spans="1:18" ht="27.95" customHeight="1" x14ac:dyDescent="0.35">
      <c r="A1" s="17" t="s">
        <v>0</v>
      </c>
      <c r="B1" s="36"/>
      <c r="C1" s="36"/>
      <c r="D1" s="36"/>
      <c r="E1" s="36"/>
      <c r="F1" s="36"/>
      <c r="G1" s="36"/>
      <c r="H1" s="36"/>
      <c r="I1" s="36"/>
      <c r="J1" s="36"/>
      <c r="K1" s="36"/>
      <c r="L1" s="36"/>
      <c r="M1" s="36"/>
      <c r="N1" s="36"/>
      <c r="O1" s="36"/>
      <c r="P1" s="36"/>
      <c r="Q1" s="36"/>
      <c r="R1" s="36"/>
    </row>
    <row r="2" spans="1:18" ht="23.25" x14ac:dyDescent="0.35">
      <c r="A2" s="17" t="s">
        <v>1</v>
      </c>
      <c r="B2" s="37"/>
      <c r="C2" s="37"/>
      <c r="D2" s="37"/>
      <c r="E2" s="37"/>
      <c r="F2" s="37"/>
      <c r="G2" s="37"/>
      <c r="H2" s="37"/>
      <c r="I2" s="37"/>
      <c r="J2" s="38"/>
      <c r="K2" s="38"/>
      <c r="L2" s="38"/>
      <c r="M2" s="38"/>
      <c r="N2" s="38"/>
      <c r="O2" s="38"/>
      <c r="P2" s="38"/>
      <c r="Q2" s="38"/>
      <c r="R2" s="38"/>
    </row>
    <row r="3" spans="1:18" ht="18.75" x14ac:dyDescent="0.25">
      <c r="A3" s="13" t="s">
        <v>2</v>
      </c>
      <c r="B3" s="12"/>
      <c r="C3" s="12"/>
      <c r="D3" s="12"/>
      <c r="E3" s="12"/>
      <c r="F3" s="12"/>
      <c r="G3" s="12"/>
      <c r="H3" s="12"/>
      <c r="I3" s="12"/>
    </row>
    <row r="4" spans="1:18" x14ac:dyDescent="0.25">
      <c r="A4" s="155" t="s">
        <v>3</v>
      </c>
      <c r="B4" s="12"/>
      <c r="C4" s="12"/>
      <c r="D4" s="12"/>
      <c r="E4" s="12"/>
      <c r="F4" s="12"/>
      <c r="G4" s="12"/>
      <c r="H4" s="12"/>
      <c r="I4" s="12"/>
    </row>
    <row r="5" spans="1:18" ht="18.75" x14ac:dyDescent="0.25">
      <c r="A5" s="14" t="s">
        <v>4</v>
      </c>
      <c r="B5" s="12"/>
      <c r="C5" s="12"/>
      <c r="D5" s="12"/>
      <c r="E5" s="12"/>
      <c r="F5" s="12"/>
      <c r="G5" s="12"/>
      <c r="H5" s="12"/>
      <c r="I5" s="12"/>
    </row>
    <row r="6" spans="1:18" ht="15.75" x14ac:dyDescent="0.25">
      <c r="A6" s="176" t="s">
        <v>5</v>
      </c>
      <c r="B6" s="176"/>
      <c r="C6" s="176"/>
      <c r="D6" s="176"/>
      <c r="E6" s="176"/>
      <c r="F6" s="176"/>
      <c r="G6" s="176"/>
      <c r="H6" s="176"/>
      <c r="I6" s="176"/>
      <c r="J6" s="176"/>
      <c r="K6" s="176"/>
      <c r="L6" s="176"/>
      <c r="M6" s="176"/>
      <c r="N6" s="176"/>
      <c r="O6" s="176"/>
      <c r="P6" s="176"/>
      <c r="Q6" s="176"/>
      <c r="R6" s="176"/>
    </row>
    <row r="7" spans="1:18" ht="15.75" x14ac:dyDescent="0.25">
      <c r="A7" s="163" t="s">
        <v>6</v>
      </c>
      <c r="B7" s="156"/>
      <c r="C7" s="156"/>
      <c r="D7" s="156"/>
      <c r="E7" s="156"/>
      <c r="F7" s="156"/>
      <c r="G7" s="156"/>
      <c r="H7" s="156"/>
      <c r="I7" s="156"/>
      <c r="J7" s="156"/>
      <c r="K7" s="156"/>
      <c r="L7" s="156"/>
      <c r="M7" s="156"/>
      <c r="N7" s="156"/>
      <c r="O7" s="156"/>
      <c r="P7" s="156"/>
      <c r="Q7" s="156"/>
      <c r="R7" s="156"/>
    </row>
    <row r="8" spans="1:18" ht="15.75" x14ac:dyDescent="0.25">
      <c r="A8" s="164" t="s">
        <v>7</v>
      </c>
      <c r="B8" s="156"/>
      <c r="C8" s="156"/>
      <c r="D8" s="156"/>
      <c r="E8" s="156"/>
      <c r="F8" s="156"/>
      <c r="G8" s="156"/>
      <c r="H8" s="156"/>
      <c r="I8" s="156"/>
      <c r="J8" s="156"/>
      <c r="K8" s="156"/>
      <c r="L8" s="156"/>
      <c r="M8" s="156"/>
      <c r="N8" s="156"/>
      <c r="O8" s="156"/>
      <c r="P8" s="156"/>
      <c r="Q8" s="156"/>
      <c r="R8" s="156"/>
    </row>
    <row r="9" spans="1:18" ht="15.75" x14ac:dyDescent="0.25">
      <c r="A9" s="164" t="s">
        <v>8</v>
      </c>
      <c r="B9" s="156"/>
      <c r="C9" s="156"/>
      <c r="D9" s="156"/>
      <c r="E9" s="156"/>
      <c r="F9" s="156"/>
      <c r="G9" s="156"/>
      <c r="H9" s="156"/>
      <c r="I9" s="156"/>
      <c r="J9" s="156"/>
      <c r="K9" s="156"/>
      <c r="L9" s="156"/>
      <c r="M9" s="156"/>
      <c r="N9" s="156"/>
      <c r="O9" s="156"/>
      <c r="P9" s="156"/>
      <c r="Q9" s="156"/>
      <c r="R9" s="156"/>
    </row>
    <row r="10" spans="1:18" ht="15.75" x14ac:dyDescent="0.25">
      <c r="A10" s="179" t="s">
        <v>9</v>
      </c>
      <c r="B10" s="177"/>
      <c r="C10" s="177"/>
      <c r="D10" s="177"/>
      <c r="E10" s="177"/>
      <c r="F10" s="177"/>
      <c r="G10" s="177"/>
      <c r="H10" s="177"/>
      <c r="I10" s="177"/>
      <c r="J10" s="177"/>
      <c r="K10" s="177"/>
      <c r="L10" s="177"/>
      <c r="M10" s="177"/>
      <c r="N10" s="177"/>
      <c r="O10" s="177"/>
      <c r="P10" s="177"/>
      <c r="Q10" s="177"/>
      <c r="R10" s="177"/>
    </row>
    <row r="11" spans="1:18" ht="15.75" x14ac:dyDescent="0.25">
      <c r="A11" s="177" t="s">
        <v>10</v>
      </c>
      <c r="B11" s="177"/>
      <c r="C11" s="177"/>
      <c r="D11" s="177"/>
      <c r="E11" s="177"/>
      <c r="F11" s="177"/>
      <c r="G11" s="177"/>
      <c r="H11" s="177"/>
      <c r="I11" s="177"/>
      <c r="J11" s="177"/>
      <c r="K11" s="177"/>
      <c r="L11" s="177"/>
      <c r="M11" s="177"/>
      <c r="N11" s="177"/>
      <c r="O11" s="177"/>
      <c r="P11" s="177"/>
      <c r="Q11" s="177"/>
      <c r="R11" s="177"/>
    </row>
    <row r="12" spans="1:18" s="55" customFormat="1" ht="18.75" x14ac:dyDescent="0.25">
      <c r="A12" s="132" t="s">
        <v>11</v>
      </c>
      <c r="B12" s="54"/>
      <c r="C12" s="54"/>
      <c r="D12" s="54"/>
      <c r="E12" s="54"/>
      <c r="F12" s="54"/>
      <c r="G12" s="54"/>
      <c r="H12" s="54"/>
      <c r="I12" s="54"/>
    </row>
    <row r="13" spans="1:18" s="55" customFormat="1" ht="30.75" customHeight="1" x14ac:dyDescent="0.25">
      <c r="A13" s="181" t="s">
        <v>12</v>
      </c>
      <c r="B13" s="177"/>
      <c r="C13" s="177"/>
      <c r="D13" s="177"/>
      <c r="E13" s="177"/>
      <c r="F13" s="177"/>
      <c r="G13" s="177"/>
      <c r="H13" s="177"/>
      <c r="I13" s="177"/>
      <c r="J13" s="177"/>
      <c r="K13" s="177"/>
      <c r="L13" s="177"/>
      <c r="M13" s="177"/>
      <c r="N13" s="177"/>
      <c r="O13" s="177"/>
      <c r="P13" s="177"/>
      <c r="Q13" s="177"/>
      <c r="R13" s="177"/>
    </row>
    <row r="14" spans="1:18" s="55" customFormat="1" ht="18" customHeight="1" x14ac:dyDescent="0.25">
      <c r="A14" s="164" t="s">
        <v>13</v>
      </c>
      <c r="B14" s="154"/>
      <c r="C14" s="154"/>
      <c r="D14" s="154"/>
      <c r="E14" s="154"/>
      <c r="F14" s="154"/>
      <c r="G14" s="154"/>
      <c r="H14" s="154"/>
      <c r="I14" s="154"/>
      <c r="J14" s="154"/>
      <c r="K14" s="154"/>
      <c r="L14" s="154"/>
      <c r="M14" s="154"/>
      <c r="N14" s="154"/>
      <c r="O14" s="154"/>
      <c r="P14" s="154"/>
      <c r="Q14" s="154"/>
      <c r="R14" s="154"/>
    </row>
    <row r="15" spans="1:18" s="55" customFormat="1" ht="17.25" customHeight="1" x14ac:dyDescent="0.25">
      <c r="A15" s="164" t="s">
        <v>14</v>
      </c>
      <c r="B15" s="154"/>
      <c r="C15" s="154"/>
      <c r="D15" s="154"/>
      <c r="E15" s="154"/>
      <c r="F15" s="154"/>
      <c r="G15" s="154"/>
      <c r="H15" s="154"/>
      <c r="I15" s="154"/>
      <c r="J15" s="154"/>
      <c r="K15" s="154"/>
      <c r="L15" s="154"/>
      <c r="M15" s="154"/>
      <c r="N15" s="154"/>
      <c r="O15" s="154"/>
      <c r="P15" s="154"/>
      <c r="Q15" s="154"/>
      <c r="R15" s="154"/>
    </row>
    <row r="16" spans="1:18" s="55" customFormat="1" ht="18" customHeight="1" x14ac:dyDescent="0.25">
      <c r="A16" s="164" t="s">
        <v>15</v>
      </c>
      <c r="B16" s="154"/>
      <c r="C16" s="154"/>
      <c r="D16" s="154"/>
      <c r="E16" s="154"/>
      <c r="F16" s="154"/>
      <c r="G16" s="154"/>
      <c r="H16" s="154"/>
      <c r="I16" s="154"/>
      <c r="J16" s="154"/>
      <c r="K16" s="154"/>
      <c r="L16" s="154"/>
      <c r="M16" s="154"/>
      <c r="N16" s="154"/>
      <c r="O16" s="154"/>
      <c r="P16" s="154"/>
      <c r="Q16" s="154"/>
      <c r="R16" s="154"/>
    </row>
    <row r="17" spans="1:18" s="55" customFormat="1" ht="15.75" x14ac:dyDescent="0.25">
      <c r="A17" s="177" t="s">
        <v>16</v>
      </c>
      <c r="B17" s="177"/>
      <c r="C17" s="177"/>
      <c r="D17" s="177"/>
      <c r="E17" s="177"/>
      <c r="F17" s="177"/>
      <c r="G17" s="177"/>
      <c r="H17" s="177"/>
      <c r="I17" s="177"/>
      <c r="J17" s="177"/>
      <c r="K17" s="177"/>
      <c r="L17" s="177"/>
      <c r="M17" s="177"/>
      <c r="N17" s="177"/>
      <c r="O17" s="177"/>
      <c r="P17" s="177"/>
      <c r="Q17" s="177"/>
      <c r="R17" s="177"/>
    </row>
    <row r="18" spans="1:18" s="55" customFormat="1" ht="18.75" x14ac:dyDescent="0.25">
      <c r="A18" s="129" t="s">
        <v>17</v>
      </c>
      <c r="B18" s="130"/>
      <c r="C18" s="154"/>
      <c r="D18" s="154"/>
      <c r="E18" s="154"/>
      <c r="F18" s="154"/>
      <c r="G18" s="154"/>
      <c r="H18" s="154"/>
      <c r="I18" s="154"/>
      <c r="J18" s="154"/>
      <c r="K18" s="154"/>
      <c r="L18" s="154"/>
      <c r="M18" s="154"/>
      <c r="N18" s="154"/>
      <c r="O18" s="154"/>
      <c r="P18" s="154"/>
      <c r="Q18" s="154"/>
      <c r="R18" s="154"/>
    </row>
    <row r="19" spans="1:18" s="55" customFormat="1" ht="18.75" x14ac:dyDescent="0.25">
      <c r="A19" s="156" t="s">
        <v>18</v>
      </c>
      <c r="B19" s="130"/>
      <c r="C19" s="154"/>
      <c r="D19" s="154"/>
      <c r="E19" s="154"/>
      <c r="F19" s="154"/>
      <c r="G19" s="154"/>
      <c r="H19" s="154"/>
      <c r="I19" s="154"/>
      <c r="J19" s="154"/>
      <c r="K19" s="154"/>
      <c r="L19" s="154"/>
      <c r="M19" s="154"/>
      <c r="N19" s="154"/>
      <c r="O19" s="154"/>
      <c r="P19" s="154"/>
      <c r="Q19" s="154"/>
      <c r="R19" s="154"/>
    </row>
    <row r="20" spans="1:18" s="55" customFormat="1" ht="21" customHeight="1" x14ac:dyDescent="0.25">
      <c r="A20" s="156">
        <v>2</v>
      </c>
      <c r="B20" s="182" t="s">
        <v>19</v>
      </c>
      <c r="C20" s="182"/>
      <c r="D20" s="182"/>
      <c r="E20" s="182"/>
      <c r="F20" s="182"/>
      <c r="G20" s="182"/>
      <c r="H20" s="182"/>
      <c r="I20" s="182"/>
      <c r="J20" s="182"/>
      <c r="K20" s="182"/>
      <c r="L20" s="182"/>
      <c r="M20" s="182"/>
      <c r="N20" s="182"/>
      <c r="O20" s="182"/>
      <c r="P20" s="182"/>
      <c r="Q20" s="182"/>
      <c r="R20" s="154"/>
    </row>
    <row r="21" spans="1:18" ht="20.25" customHeight="1" x14ac:dyDescent="0.25">
      <c r="A21" s="131" t="s">
        <v>20</v>
      </c>
      <c r="B21" s="12"/>
      <c r="C21" s="12"/>
      <c r="D21" s="12"/>
      <c r="E21" s="12"/>
      <c r="F21" s="12"/>
      <c r="G21" s="12"/>
      <c r="H21" s="12"/>
      <c r="I21" s="12"/>
    </row>
    <row r="22" spans="1:18" ht="32.450000000000003" customHeight="1" x14ac:dyDescent="0.25">
      <c r="A22" s="180" t="s">
        <v>21</v>
      </c>
      <c r="B22" s="177"/>
      <c r="C22" s="177"/>
      <c r="D22" s="177"/>
      <c r="E22" s="177"/>
      <c r="F22" s="177"/>
      <c r="G22" s="177"/>
      <c r="H22" s="177"/>
      <c r="I22" s="177"/>
      <c r="J22" s="177"/>
      <c r="K22" s="177"/>
      <c r="L22" s="177"/>
      <c r="M22" s="177"/>
      <c r="N22" s="177"/>
      <c r="O22" s="177"/>
      <c r="P22" s="177"/>
      <c r="Q22" s="177"/>
      <c r="R22" s="177"/>
    </row>
    <row r="23" spans="1:18" ht="24.75" customHeight="1" x14ac:dyDescent="0.25">
      <c r="A23" s="177" t="s">
        <v>22</v>
      </c>
      <c r="B23" s="177"/>
      <c r="C23" s="177"/>
      <c r="D23" s="177"/>
      <c r="E23" s="177"/>
      <c r="F23" s="177"/>
      <c r="G23" s="177"/>
      <c r="H23" s="177"/>
      <c r="I23" s="177"/>
      <c r="J23" s="177"/>
      <c r="K23" s="177"/>
      <c r="L23" s="177"/>
      <c r="M23" s="177"/>
      <c r="N23" s="177"/>
      <c r="O23" s="177"/>
      <c r="P23" s="177"/>
      <c r="Q23" s="177"/>
      <c r="R23" s="177"/>
    </row>
    <row r="24" spans="1:18" ht="20.100000000000001" customHeight="1" x14ac:dyDescent="0.25">
      <c r="A24" s="177" t="s">
        <v>23</v>
      </c>
      <c r="B24" s="177"/>
      <c r="C24" s="177"/>
      <c r="D24" s="177"/>
      <c r="E24" s="177"/>
      <c r="F24" s="177"/>
      <c r="G24" s="177"/>
      <c r="H24" s="177"/>
      <c r="I24" s="177"/>
      <c r="J24" s="177"/>
      <c r="K24" s="177"/>
      <c r="L24" s="177"/>
      <c r="M24" s="177"/>
      <c r="N24" s="177"/>
      <c r="O24" s="177"/>
      <c r="P24" s="177"/>
      <c r="Q24" s="177"/>
      <c r="R24" s="177"/>
    </row>
    <row r="25" spans="1:18" ht="15.75" x14ac:dyDescent="0.25">
      <c r="A25" s="167"/>
      <c r="B25" s="167"/>
      <c r="C25" s="167"/>
      <c r="D25" s="167"/>
      <c r="E25" s="167"/>
      <c r="F25" s="167"/>
      <c r="G25" s="167"/>
      <c r="H25" s="167"/>
      <c r="I25" s="167"/>
      <c r="J25" s="167"/>
      <c r="K25" s="167"/>
      <c r="L25" s="167"/>
      <c r="M25" s="167"/>
      <c r="N25" s="167"/>
      <c r="O25" s="167"/>
      <c r="P25" s="167"/>
      <c r="Q25" s="167"/>
      <c r="R25" s="167"/>
    </row>
    <row r="26" spans="1:18" ht="18.75" x14ac:dyDescent="0.25">
      <c r="A26" s="14" t="s">
        <v>24</v>
      </c>
      <c r="B26" s="12"/>
      <c r="C26" s="12"/>
      <c r="D26" s="12"/>
      <c r="E26" s="12"/>
      <c r="F26" s="12"/>
      <c r="G26" s="12"/>
      <c r="H26" s="12"/>
      <c r="I26" s="12"/>
    </row>
    <row r="27" spans="1:18" ht="20.100000000000001" customHeight="1" x14ac:dyDescent="0.25">
      <c r="A27" s="177" t="s">
        <v>25</v>
      </c>
      <c r="B27" s="177"/>
      <c r="C27" s="177"/>
      <c r="D27" s="177"/>
      <c r="E27" s="177"/>
      <c r="F27" s="177"/>
      <c r="G27" s="177"/>
      <c r="H27" s="177"/>
      <c r="I27" s="177"/>
      <c r="J27" s="177"/>
      <c r="K27" s="177"/>
      <c r="L27" s="177"/>
      <c r="M27" s="177"/>
      <c r="N27" s="177"/>
      <c r="O27" s="177"/>
      <c r="P27" s="177"/>
      <c r="Q27" s="177"/>
      <c r="R27" s="177"/>
    </row>
    <row r="28" spans="1:18" ht="32.450000000000003" customHeight="1" x14ac:dyDescent="0.25">
      <c r="A28" s="177" t="s">
        <v>26</v>
      </c>
      <c r="B28" s="177"/>
      <c r="C28" s="177"/>
      <c r="D28" s="177"/>
      <c r="E28" s="177"/>
      <c r="F28" s="177"/>
      <c r="G28" s="177"/>
      <c r="H28" s="177"/>
      <c r="I28" s="177"/>
      <c r="J28" s="177"/>
      <c r="K28" s="177"/>
      <c r="L28" s="177"/>
      <c r="M28" s="177"/>
      <c r="N28" s="177"/>
      <c r="O28" s="177"/>
      <c r="P28" s="177"/>
      <c r="Q28" s="177"/>
      <c r="R28" s="177"/>
    </row>
    <row r="29" spans="1:18" ht="9.6" customHeight="1" x14ac:dyDescent="0.25"/>
    <row r="30" spans="1:18" ht="33" customHeight="1" x14ac:dyDescent="0.25">
      <c r="A30" s="178" t="s">
        <v>27</v>
      </c>
      <c r="B30" s="178"/>
      <c r="C30" s="178"/>
      <c r="D30" s="178"/>
      <c r="E30" s="178"/>
      <c r="F30" s="178"/>
      <c r="G30" s="178"/>
      <c r="H30" s="178"/>
      <c r="I30" s="178"/>
      <c r="J30" s="178"/>
      <c r="K30" s="178"/>
      <c r="L30" s="178"/>
      <c r="M30" s="178"/>
      <c r="N30" s="178"/>
      <c r="O30" s="178"/>
      <c r="P30" s="178"/>
      <c r="Q30" s="178"/>
      <c r="R30" s="178"/>
    </row>
    <row r="31" spans="1:18" x14ac:dyDescent="0.25">
      <c r="A31" s="16"/>
    </row>
    <row r="32" spans="1:18" ht="18.75" x14ac:dyDescent="0.25">
      <c r="A32" s="13" t="s">
        <v>28</v>
      </c>
    </row>
  </sheetData>
  <sheetProtection sheet="1" objects="1" scenarios="1" selectLockedCells="1" selectUnlockedCells="1"/>
  <mergeCells count="12">
    <mergeCell ref="A6:R6"/>
    <mergeCell ref="A24:R24"/>
    <mergeCell ref="A27:R27"/>
    <mergeCell ref="A28:R28"/>
    <mergeCell ref="A30:R30"/>
    <mergeCell ref="A10:R10"/>
    <mergeCell ref="A23:R23"/>
    <mergeCell ref="A22:R22"/>
    <mergeCell ref="A11:R11"/>
    <mergeCell ref="A13:R13"/>
    <mergeCell ref="A17:R17"/>
    <mergeCell ref="B20:Q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5F7A-FF38-462C-AF7B-E6FB15D2FA15}">
  <sheetPr>
    <tabColor rgb="FF92D050"/>
    <pageSetUpPr fitToPage="1"/>
  </sheetPr>
  <dimension ref="A1:AA64"/>
  <sheetViews>
    <sheetView zoomScale="70" zoomScaleNormal="70" workbookViewId="0">
      <selection activeCell="H5" sqref="H5:I6"/>
    </sheetView>
  </sheetViews>
  <sheetFormatPr defaultColWidth="8.7109375" defaultRowHeight="15" x14ac:dyDescent="0.25"/>
  <cols>
    <col min="1" max="1" width="5.5703125" style="2" customWidth="1"/>
    <col min="2" max="2" width="22.85546875" style="2" customWidth="1"/>
    <col min="3" max="3" width="27.42578125" style="2" customWidth="1"/>
    <col min="4" max="5" width="13.7109375" style="2" customWidth="1"/>
    <col min="6" max="6" width="15.5703125" style="2" customWidth="1"/>
    <col min="7" max="7" width="16" style="2" customWidth="1"/>
    <col min="8" max="9" width="18" style="2" customWidth="1"/>
    <col min="10" max="10" width="15.85546875" style="2" customWidth="1"/>
    <col min="11" max="11" width="17.7109375" style="2" customWidth="1"/>
    <col min="12" max="12" width="20.5703125" style="2" customWidth="1"/>
    <col min="13" max="13" width="16.7109375" style="2" customWidth="1"/>
    <col min="14" max="15" width="15.85546875" style="2" customWidth="1"/>
    <col min="16" max="16" width="13.28515625" style="109" customWidth="1"/>
    <col min="17" max="17" width="21.5703125" style="8" customWidth="1"/>
    <col min="18" max="18" width="24.28515625" style="8" customWidth="1"/>
    <col min="19" max="20" width="22.5703125" style="8" customWidth="1"/>
    <col min="21" max="22" width="15.85546875" style="8" customWidth="1"/>
    <col min="23" max="23" width="12.7109375" style="8" customWidth="1"/>
    <col min="24" max="24" width="15.5703125" style="8" customWidth="1"/>
    <col min="25" max="25" width="11.7109375" style="8" customWidth="1"/>
    <col min="26" max="26" width="11.7109375" style="67" customWidth="1"/>
    <col min="27" max="16384" width="8.7109375" style="2"/>
  </cols>
  <sheetData>
    <row r="1" spans="1:27" ht="24.6" customHeight="1" x14ac:dyDescent="0.35">
      <c r="A1" s="4"/>
      <c r="B1" s="17" t="s">
        <v>0</v>
      </c>
      <c r="C1" s="17"/>
      <c r="D1" s="1"/>
      <c r="E1" s="1"/>
      <c r="F1" s="1"/>
      <c r="G1" s="1"/>
      <c r="H1" s="1"/>
      <c r="I1" s="1"/>
      <c r="J1" s="1"/>
      <c r="K1" s="1"/>
      <c r="L1" s="1"/>
      <c r="M1" s="1"/>
      <c r="N1" s="1"/>
      <c r="O1" s="1"/>
      <c r="P1" s="105"/>
      <c r="Q1" s="62"/>
      <c r="R1" s="62"/>
      <c r="S1" s="62"/>
      <c r="T1" s="62"/>
      <c r="U1" s="62"/>
      <c r="V1" s="62"/>
      <c r="W1" s="62"/>
      <c r="X1" s="62"/>
      <c r="Y1" s="62"/>
      <c r="Z1" s="63"/>
      <c r="AA1" s="4"/>
    </row>
    <row r="2" spans="1:27" ht="23.25" x14ac:dyDescent="0.35">
      <c r="B2" s="17" t="s">
        <v>29</v>
      </c>
      <c r="C2" s="17"/>
      <c r="D2" s="1"/>
      <c r="E2" s="1"/>
      <c r="F2" s="1"/>
      <c r="G2" s="1"/>
      <c r="H2" s="1"/>
      <c r="I2" s="1"/>
      <c r="J2" s="1"/>
      <c r="K2" s="1"/>
      <c r="L2" s="1"/>
      <c r="M2" s="1"/>
      <c r="N2" s="1"/>
      <c r="O2" s="1"/>
      <c r="P2" s="105"/>
      <c r="Q2" s="1"/>
      <c r="R2" s="1"/>
      <c r="S2" s="1"/>
      <c r="T2" s="1"/>
      <c r="U2" s="1"/>
      <c r="V2" s="1"/>
      <c r="W2" s="1"/>
      <c r="X2" s="1"/>
      <c r="Y2" s="1"/>
      <c r="Z2" s="64"/>
    </row>
    <row r="3" spans="1:27" ht="23.25" x14ac:dyDescent="0.35">
      <c r="B3" s="35"/>
      <c r="C3" s="35"/>
      <c r="D3" s="4"/>
      <c r="E3" s="4"/>
      <c r="F3" s="4"/>
      <c r="G3" s="4"/>
      <c r="H3" s="4"/>
      <c r="I3" s="4"/>
      <c r="J3" s="4"/>
      <c r="K3" s="4"/>
      <c r="L3" s="4"/>
      <c r="M3" s="4"/>
      <c r="N3" s="4"/>
      <c r="O3" s="4"/>
      <c r="P3" s="106"/>
      <c r="Q3" s="205" t="s">
        <v>30</v>
      </c>
      <c r="R3" s="206"/>
      <c r="S3" s="206"/>
      <c r="T3" s="206"/>
      <c r="U3" s="206"/>
      <c r="V3" s="206"/>
      <c r="W3" s="206"/>
      <c r="X3" s="206"/>
      <c r="Y3" s="206"/>
      <c r="Z3" s="207"/>
    </row>
    <row r="4" spans="1:27" ht="27" customHeight="1" x14ac:dyDescent="0.25">
      <c r="B4" s="209" t="s">
        <v>31</v>
      </c>
      <c r="C4" s="210"/>
      <c r="D4" s="208" t="s">
        <v>137</v>
      </c>
      <c r="E4" s="208"/>
      <c r="F4" s="208"/>
      <c r="G4" s="208"/>
      <c r="H4" s="186" t="s">
        <v>33</v>
      </c>
      <c r="I4" s="186"/>
      <c r="J4" s="188" t="s">
        <v>138</v>
      </c>
      <c r="K4" s="188"/>
      <c r="L4" s="4"/>
      <c r="M4" s="4"/>
      <c r="N4" s="4"/>
      <c r="O4" s="4"/>
      <c r="P4" s="106"/>
      <c r="Q4" s="211"/>
      <c r="R4" s="212"/>
      <c r="S4" s="212"/>
      <c r="T4" s="85"/>
      <c r="U4" s="68"/>
      <c r="V4" s="212"/>
      <c r="W4" s="212"/>
      <c r="X4" s="212"/>
      <c r="Y4" s="212"/>
      <c r="Z4" s="70"/>
    </row>
    <row r="5" spans="1:27" ht="27" customHeight="1" x14ac:dyDescent="0.25">
      <c r="B5" s="214" t="s">
        <v>34</v>
      </c>
      <c r="C5" s="215"/>
      <c r="D5" s="226">
        <v>2500</v>
      </c>
      <c r="E5" s="227"/>
      <c r="F5" s="227"/>
      <c r="G5" s="228"/>
      <c r="H5" s="218" t="s">
        <v>35</v>
      </c>
      <c r="I5" s="219"/>
      <c r="J5" s="222" t="s">
        <v>139</v>
      </c>
      <c r="K5" s="223"/>
      <c r="L5" s="4"/>
      <c r="M5" s="4"/>
      <c r="N5" s="4"/>
      <c r="O5" s="4"/>
      <c r="P5" s="106"/>
      <c r="Q5" s="168" t="s">
        <v>36</v>
      </c>
      <c r="R5" s="78"/>
      <c r="S5" s="115">
        <f>COUNTIF(Q15:Q44, "Yes")</f>
        <v>0</v>
      </c>
      <c r="T5" s="59"/>
      <c r="U5" s="60"/>
      <c r="V5" s="121" t="s">
        <v>37</v>
      </c>
      <c r="W5" s="122"/>
      <c r="X5" s="123"/>
      <c r="Y5" s="112">
        <f>COUNTIF(Y15:Y44, "Yes")</f>
        <v>0</v>
      </c>
      <c r="Z5" s="70"/>
    </row>
    <row r="6" spans="1:27" ht="27" customHeight="1" x14ac:dyDescent="0.25">
      <c r="B6" s="216"/>
      <c r="C6" s="217"/>
      <c r="D6" s="229"/>
      <c r="E6" s="230"/>
      <c r="F6" s="230"/>
      <c r="G6" s="231"/>
      <c r="H6" s="220"/>
      <c r="I6" s="221"/>
      <c r="J6" s="224"/>
      <c r="K6" s="225"/>
      <c r="L6" s="4"/>
      <c r="M6" s="4"/>
      <c r="N6" s="4"/>
      <c r="O6" s="4"/>
      <c r="P6" s="106"/>
      <c r="Q6" s="168" t="s">
        <v>38</v>
      </c>
      <c r="R6" s="78"/>
      <c r="S6" s="114">
        <f>SUM(S15:S44)</f>
        <v>0</v>
      </c>
      <c r="T6" s="59"/>
      <c r="U6" s="60"/>
      <c r="V6" s="124"/>
      <c r="W6" s="125"/>
      <c r="X6" s="126"/>
      <c r="Y6" s="127"/>
      <c r="Z6" s="70"/>
    </row>
    <row r="7" spans="1:27" ht="35.25" customHeight="1" x14ac:dyDescent="0.25">
      <c r="B7" s="203" t="s">
        <v>39</v>
      </c>
      <c r="C7" s="203"/>
      <c r="D7" s="187">
        <f>COUNTA(B15:B44)</f>
        <v>1</v>
      </c>
      <c r="E7" s="187"/>
      <c r="F7" s="187"/>
      <c r="G7" s="187"/>
      <c r="H7" s="186" t="s">
        <v>40</v>
      </c>
      <c r="I7" s="186"/>
      <c r="J7" s="213">
        <v>45698</v>
      </c>
      <c r="K7" s="213"/>
      <c r="L7" s="4"/>
      <c r="M7" s="4"/>
      <c r="N7" s="4"/>
      <c r="O7" s="4"/>
      <c r="P7" s="106"/>
      <c r="Q7" s="168" t="s">
        <v>41</v>
      </c>
      <c r="R7" s="78"/>
      <c r="S7" s="175">
        <f>SUM(U15:U44)</f>
        <v>0</v>
      </c>
      <c r="T7" s="86"/>
      <c r="U7" s="59"/>
      <c r="V7" s="204" t="s">
        <v>42</v>
      </c>
      <c r="W7" s="204"/>
      <c r="X7" s="204"/>
      <c r="Y7" s="113">
        <f>SUM(Z15:Z44)</f>
        <v>0</v>
      </c>
      <c r="Z7" s="70"/>
    </row>
    <row r="8" spans="1:27" ht="27" customHeight="1" x14ac:dyDescent="0.25">
      <c r="B8" s="185"/>
      <c r="C8" s="185"/>
      <c r="D8" s="202"/>
      <c r="E8" s="202"/>
      <c r="F8" s="202"/>
      <c r="G8" s="202"/>
      <c r="H8" s="51"/>
      <c r="I8" s="51"/>
      <c r="J8" s="4"/>
      <c r="K8" s="4"/>
      <c r="L8" s="4"/>
      <c r="M8" s="4"/>
      <c r="N8" s="4"/>
      <c r="O8" s="4"/>
      <c r="P8" s="106"/>
      <c r="Q8" s="168" t="s">
        <v>43</v>
      </c>
      <c r="R8" s="78"/>
      <c r="S8" s="114">
        <f>SUM(W15:W44)</f>
        <v>2500</v>
      </c>
      <c r="T8" s="86"/>
      <c r="U8" s="60"/>
      <c r="V8" s="204" t="s">
        <v>44</v>
      </c>
      <c r="W8" s="204"/>
      <c r="X8" s="204"/>
      <c r="Y8" s="133">
        <f>Y7</f>
        <v>0</v>
      </c>
      <c r="Z8" s="70"/>
    </row>
    <row r="9" spans="1:27" ht="15.75" x14ac:dyDescent="0.25">
      <c r="B9" s="4"/>
      <c r="C9" s="4"/>
      <c r="D9" s="4"/>
      <c r="E9" s="4"/>
      <c r="F9" s="4"/>
      <c r="G9" s="4"/>
      <c r="H9" s="4"/>
      <c r="I9" s="4"/>
      <c r="J9" s="4"/>
      <c r="K9" s="4"/>
      <c r="L9" s="4"/>
      <c r="M9" s="4"/>
      <c r="N9" s="4"/>
      <c r="O9" s="4"/>
      <c r="P9" s="106"/>
      <c r="Q9" s="108"/>
      <c r="R9" s="60"/>
      <c r="S9" s="59"/>
      <c r="T9" s="59"/>
      <c r="U9" s="60"/>
      <c r="V9" s="60"/>
      <c r="W9" s="60"/>
      <c r="X9" s="60"/>
      <c r="Y9" s="60"/>
      <c r="Z9" s="70"/>
    </row>
    <row r="10" spans="1:27" ht="18.75" x14ac:dyDescent="0.3">
      <c r="B10" s="7" t="s">
        <v>45</v>
      </c>
      <c r="C10" s="7"/>
      <c r="Q10" s="76"/>
      <c r="R10" s="69"/>
      <c r="S10" s="75" t="s">
        <v>46</v>
      </c>
      <c r="T10" s="197"/>
      <c r="U10" s="198"/>
      <c r="V10" s="83" t="s">
        <v>40</v>
      </c>
      <c r="W10" s="78"/>
      <c r="X10" s="60"/>
      <c r="Y10" s="69"/>
      <c r="Z10" s="70"/>
    </row>
    <row r="11" spans="1:27" ht="21.6" customHeight="1" x14ac:dyDescent="0.25">
      <c r="B11" s="15" t="s">
        <v>47</v>
      </c>
      <c r="C11" s="15"/>
      <c r="P11" s="110"/>
      <c r="Q11" s="74"/>
      <c r="R11" s="69"/>
      <c r="S11" s="75" t="s">
        <v>48</v>
      </c>
      <c r="T11" s="197"/>
      <c r="U11" s="198"/>
      <c r="V11" s="75" t="s">
        <v>40</v>
      </c>
      <c r="W11" s="73"/>
      <c r="X11" s="69"/>
      <c r="Y11" s="69"/>
      <c r="Z11" s="70"/>
    </row>
    <row r="12" spans="1:27" ht="87.95" customHeight="1" thickBot="1" x14ac:dyDescent="0.3">
      <c r="A12" s="8"/>
      <c r="B12" s="193" t="s">
        <v>49</v>
      </c>
      <c r="C12" s="194"/>
      <c r="D12" s="194"/>
      <c r="E12" s="194"/>
      <c r="F12" s="194"/>
      <c r="G12" s="194"/>
      <c r="H12" s="194"/>
      <c r="I12" s="194"/>
      <c r="J12" s="194"/>
      <c r="K12" s="194"/>
      <c r="L12" s="194"/>
      <c r="M12" s="194"/>
      <c r="N12" s="194"/>
      <c r="O12" s="194"/>
      <c r="P12" s="195"/>
      <c r="Q12" s="69"/>
      <c r="R12" s="69"/>
      <c r="S12" s="69"/>
      <c r="T12" s="69"/>
      <c r="U12" s="69"/>
      <c r="V12" s="82"/>
      <c r="W12" s="69"/>
      <c r="X12" s="69"/>
      <c r="Y12" s="71"/>
      <c r="Z12" s="72"/>
    </row>
    <row r="13" spans="1:27" ht="55.5" customHeight="1" x14ac:dyDescent="0.25">
      <c r="A13" s="8"/>
      <c r="B13" s="191" t="s">
        <v>50</v>
      </c>
      <c r="C13" s="192"/>
      <c r="D13" s="192"/>
      <c r="E13" s="169"/>
      <c r="F13" s="189" t="s">
        <v>51</v>
      </c>
      <c r="G13" s="189"/>
      <c r="H13" s="189"/>
      <c r="I13" s="189"/>
      <c r="J13" s="190" t="s">
        <v>52</v>
      </c>
      <c r="K13" s="190"/>
      <c r="L13" s="190"/>
      <c r="M13" s="190"/>
      <c r="N13" s="190"/>
      <c r="O13" s="192" t="s">
        <v>53</v>
      </c>
      <c r="P13" s="196"/>
      <c r="Q13" s="199" t="s">
        <v>54</v>
      </c>
      <c r="R13" s="200"/>
      <c r="S13" s="200"/>
      <c r="T13" s="200"/>
      <c r="U13" s="200"/>
      <c r="V13" s="200"/>
      <c r="W13" s="200"/>
      <c r="X13" s="201"/>
      <c r="Y13" s="183" t="s">
        <v>55</v>
      </c>
      <c r="Z13" s="184"/>
    </row>
    <row r="14" spans="1:27" ht="168" customHeight="1" x14ac:dyDescent="0.25">
      <c r="A14" s="5"/>
      <c r="B14" s="3" t="s">
        <v>56</v>
      </c>
      <c r="C14" s="3" t="s">
        <v>57</v>
      </c>
      <c r="D14" s="3" t="s">
        <v>58</v>
      </c>
      <c r="E14" s="3" t="s">
        <v>59</v>
      </c>
      <c r="F14" s="57" t="s">
        <v>60</v>
      </c>
      <c r="G14" s="57" t="s">
        <v>61</v>
      </c>
      <c r="H14" s="57" t="s">
        <v>62</v>
      </c>
      <c r="I14" s="57" t="s">
        <v>130</v>
      </c>
      <c r="J14" s="58" t="s">
        <v>63</v>
      </c>
      <c r="K14" s="58" t="s">
        <v>64</v>
      </c>
      <c r="L14" s="58" t="s">
        <v>65</v>
      </c>
      <c r="M14" s="58" t="s">
        <v>132</v>
      </c>
      <c r="N14" s="58" t="s">
        <v>67</v>
      </c>
      <c r="O14" s="61" t="s">
        <v>68</v>
      </c>
      <c r="P14" s="107" t="s">
        <v>69</v>
      </c>
      <c r="Q14" s="104" t="s">
        <v>69</v>
      </c>
      <c r="R14" s="11" t="s">
        <v>70</v>
      </c>
      <c r="S14" s="11" t="s">
        <v>71</v>
      </c>
      <c r="T14" s="11" t="s">
        <v>72</v>
      </c>
      <c r="U14" s="79" t="s">
        <v>73</v>
      </c>
      <c r="V14" s="118" t="s">
        <v>74</v>
      </c>
      <c r="W14" s="88" t="s">
        <v>131</v>
      </c>
      <c r="X14" s="93" t="s">
        <v>75</v>
      </c>
      <c r="Y14" s="80" t="s">
        <v>76</v>
      </c>
      <c r="Z14" s="65" t="s">
        <v>77</v>
      </c>
      <c r="AA14" s="8"/>
    </row>
    <row r="15" spans="1:27" ht="27" customHeight="1" x14ac:dyDescent="0.25">
      <c r="A15" s="6">
        <v>1</v>
      </c>
      <c r="B15" s="41" t="s">
        <v>140</v>
      </c>
      <c r="C15" s="41" t="s">
        <v>133</v>
      </c>
      <c r="D15" s="42" t="s">
        <v>134</v>
      </c>
      <c r="E15" s="116"/>
      <c r="F15" s="43" t="s">
        <v>135</v>
      </c>
      <c r="G15" s="42" t="s">
        <v>134</v>
      </c>
      <c r="H15" s="48">
        <v>2500</v>
      </c>
      <c r="I15" s="56">
        <f>2500-H15</f>
        <v>0</v>
      </c>
      <c r="J15" s="53" t="s">
        <v>134</v>
      </c>
      <c r="K15" s="53" t="s">
        <v>134</v>
      </c>
      <c r="L15" s="77">
        <f>IF(K15="Yes", 2500, "")</f>
        <v>2500</v>
      </c>
      <c r="M15" s="43" t="s">
        <v>136</v>
      </c>
      <c r="N15" s="43" t="s">
        <v>133</v>
      </c>
      <c r="O15" s="84">
        <v>45744</v>
      </c>
      <c r="P15" s="111" t="s">
        <v>134</v>
      </c>
      <c r="Q15" s="49"/>
      <c r="R15" s="49"/>
      <c r="S15" s="49"/>
      <c r="T15" s="49"/>
      <c r="U15" s="87"/>
      <c r="V15" s="89"/>
      <c r="W15" s="90">
        <f>(2500-U15)</f>
        <v>2500</v>
      </c>
      <c r="X15" s="92"/>
      <c r="Y15" s="81"/>
      <c r="Z15" s="66" t="str">
        <f>IF(Y15="Yes", 2500, "")</f>
        <v/>
      </c>
    </row>
    <row r="16" spans="1:27" ht="27" customHeight="1" x14ac:dyDescent="0.25">
      <c r="A16" s="6">
        <v>2</v>
      </c>
      <c r="B16" s="41"/>
      <c r="C16" s="41"/>
      <c r="D16" s="42"/>
      <c r="E16" s="116"/>
      <c r="F16" s="43"/>
      <c r="G16" s="42"/>
      <c r="H16" s="48"/>
      <c r="I16" s="56"/>
      <c r="J16" s="53"/>
      <c r="K16" s="53"/>
      <c r="L16" s="77" t="str">
        <f>IF(K16="Yes", 2500, "")</f>
        <v/>
      </c>
      <c r="M16" s="43"/>
      <c r="N16" s="43"/>
      <c r="O16" s="84"/>
      <c r="P16" s="111"/>
      <c r="Q16" s="49"/>
      <c r="R16" s="49"/>
      <c r="S16" s="49"/>
      <c r="T16" s="49"/>
      <c r="U16" s="87"/>
      <c r="V16" s="89"/>
      <c r="W16" s="90"/>
      <c r="X16" s="92"/>
      <c r="Y16" s="81"/>
      <c r="Z16" s="66" t="str">
        <f>IF(Y16="Yes", 2500, "")</f>
        <v/>
      </c>
      <c r="AA16" s="8"/>
    </row>
    <row r="17" spans="1:26" ht="27" customHeight="1" x14ac:dyDescent="0.25">
      <c r="A17" s="6">
        <v>3</v>
      </c>
      <c r="B17" s="41"/>
      <c r="C17" s="41"/>
      <c r="D17" s="42"/>
      <c r="E17" s="116"/>
      <c r="F17" s="43"/>
      <c r="G17" s="42"/>
      <c r="H17" s="48"/>
      <c r="I17" s="56"/>
      <c r="J17" s="53"/>
      <c r="K17" s="53"/>
      <c r="L17" s="77" t="str">
        <f>IF(K17="Yes", 2500, "")</f>
        <v/>
      </c>
      <c r="M17" s="43"/>
      <c r="N17" s="43"/>
      <c r="O17" s="84"/>
      <c r="P17" s="111"/>
      <c r="Q17" s="49"/>
      <c r="R17" s="49"/>
      <c r="S17" s="49"/>
      <c r="T17" s="49"/>
      <c r="U17" s="87"/>
      <c r="V17" s="91"/>
      <c r="W17" s="90"/>
      <c r="X17" s="92"/>
      <c r="Y17" s="81"/>
      <c r="Z17" s="66" t="str">
        <f t="shared" ref="Z17:Z43" si="0">IF(Y17="Yes", 2500, "")</f>
        <v/>
      </c>
    </row>
    <row r="18" spans="1:26" ht="27" customHeight="1" x14ac:dyDescent="0.25">
      <c r="A18" s="6">
        <v>4</v>
      </c>
      <c r="B18" s="41"/>
      <c r="C18" s="41"/>
      <c r="D18" s="42"/>
      <c r="E18" s="116"/>
      <c r="F18" s="43"/>
      <c r="G18" s="42"/>
      <c r="H18" s="48"/>
      <c r="I18" s="56"/>
      <c r="J18" s="53"/>
      <c r="K18" s="53"/>
      <c r="L18" s="77" t="str">
        <f t="shared" ref="L18:L43" si="1">IF(K18="Yes", 2500, "")</f>
        <v/>
      </c>
      <c r="M18" s="43"/>
      <c r="N18" s="43"/>
      <c r="O18" s="84"/>
      <c r="P18" s="111"/>
      <c r="Q18" s="49"/>
      <c r="R18" s="49"/>
      <c r="S18" s="49"/>
      <c r="T18" s="49"/>
      <c r="U18" s="87"/>
      <c r="V18" s="89"/>
      <c r="W18" s="90"/>
      <c r="X18" s="92"/>
      <c r="Y18" s="81"/>
      <c r="Z18" s="66" t="str">
        <f t="shared" si="0"/>
        <v/>
      </c>
    </row>
    <row r="19" spans="1:26" ht="27" customHeight="1" x14ac:dyDescent="0.25">
      <c r="A19" s="6">
        <v>5</v>
      </c>
      <c r="B19" s="41"/>
      <c r="C19" s="41"/>
      <c r="D19" s="42"/>
      <c r="E19" s="116"/>
      <c r="F19" s="43"/>
      <c r="G19" s="42"/>
      <c r="H19" s="48"/>
      <c r="I19" s="56"/>
      <c r="J19" s="53"/>
      <c r="K19" s="53"/>
      <c r="L19" s="77"/>
      <c r="M19" s="43"/>
      <c r="N19" s="43"/>
      <c r="O19" s="84"/>
      <c r="P19" s="111"/>
      <c r="Q19" s="49"/>
      <c r="R19" s="49"/>
      <c r="S19" s="49"/>
      <c r="T19" s="49"/>
      <c r="U19" s="87"/>
      <c r="V19" s="91"/>
      <c r="W19" s="90"/>
      <c r="X19" s="92"/>
      <c r="Y19" s="81"/>
      <c r="Z19" s="66" t="str">
        <f>IF(Y19="Yes", 2500, "")</f>
        <v/>
      </c>
    </row>
    <row r="20" spans="1:26" ht="27" customHeight="1" x14ac:dyDescent="0.25">
      <c r="A20" s="6">
        <v>6</v>
      </c>
      <c r="B20" s="41"/>
      <c r="C20" s="41"/>
      <c r="D20" s="42"/>
      <c r="E20" s="116"/>
      <c r="F20" s="43"/>
      <c r="G20" s="42"/>
      <c r="H20" s="48"/>
      <c r="I20" s="56"/>
      <c r="J20" s="53"/>
      <c r="K20" s="53"/>
      <c r="L20" s="77" t="str">
        <f t="shared" si="1"/>
        <v/>
      </c>
      <c r="M20" s="43"/>
      <c r="N20" s="43"/>
      <c r="O20" s="84"/>
      <c r="P20" s="111"/>
      <c r="Q20" s="49"/>
      <c r="R20" s="49"/>
      <c r="S20" s="49"/>
      <c r="T20" s="49"/>
      <c r="U20" s="87"/>
      <c r="V20" s="91"/>
      <c r="W20" s="90"/>
      <c r="X20" s="92"/>
      <c r="Y20" s="81"/>
      <c r="Z20" s="66" t="str">
        <f t="shared" si="0"/>
        <v/>
      </c>
    </row>
    <row r="21" spans="1:26" ht="27" customHeight="1" x14ac:dyDescent="0.25">
      <c r="A21" s="6">
        <v>7</v>
      </c>
      <c r="B21" s="41"/>
      <c r="C21" s="41"/>
      <c r="D21" s="42"/>
      <c r="E21" s="116"/>
      <c r="F21" s="43"/>
      <c r="G21" s="42"/>
      <c r="H21" s="48"/>
      <c r="I21" s="56"/>
      <c r="J21" s="53"/>
      <c r="K21" s="53"/>
      <c r="L21" s="77" t="str">
        <f t="shared" si="1"/>
        <v/>
      </c>
      <c r="M21" s="43"/>
      <c r="N21" s="43"/>
      <c r="O21" s="84"/>
      <c r="P21" s="111"/>
      <c r="Q21" s="49"/>
      <c r="R21" s="49"/>
      <c r="S21" s="49"/>
      <c r="T21" s="49"/>
      <c r="U21" s="87"/>
      <c r="V21" s="91"/>
      <c r="W21" s="90"/>
      <c r="X21" s="92"/>
      <c r="Y21" s="81"/>
      <c r="Z21" s="66" t="str">
        <f t="shared" si="0"/>
        <v/>
      </c>
    </row>
    <row r="22" spans="1:26" ht="27" customHeight="1" x14ac:dyDescent="0.25">
      <c r="A22" s="6">
        <v>8</v>
      </c>
      <c r="B22" s="41"/>
      <c r="C22" s="41"/>
      <c r="D22" s="42"/>
      <c r="E22" s="116"/>
      <c r="F22" s="43"/>
      <c r="G22" s="42"/>
      <c r="H22" s="48"/>
      <c r="I22" s="56"/>
      <c r="J22" s="53"/>
      <c r="K22" s="53"/>
      <c r="L22" s="77" t="str">
        <f t="shared" si="1"/>
        <v/>
      </c>
      <c r="M22" s="43"/>
      <c r="N22" s="43"/>
      <c r="O22" s="84"/>
      <c r="P22" s="111"/>
      <c r="Q22" s="49"/>
      <c r="R22" s="49"/>
      <c r="S22" s="49"/>
      <c r="T22" s="49"/>
      <c r="U22" s="87"/>
      <c r="V22" s="91"/>
      <c r="W22" s="90"/>
      <c r="X22" s="92"/>
      <c r="Y22" s="81"/>
      <c r="Z22" s="66" t="str">
        <f t="shared" si="0"/>
        <v/>
      </c>
    </row>
    <row r="23" spans="1:26" ht="27" customHeight="1" x14ac:dyDescent="0.25">
      <c r="A23" s="6">
        <v>9</v>
      </c>
      <c r="B23" s="41"/>
      <c r="C23" s="41"/>
      <c r="D23" s="42"/>
      <c r="E23" s="116"/>
      <c r="F23" s="43"/>
      <c r="G23" s="42"/>
      <c r="H23" s="48"/>
      <c r="I23" s="56"/>
      <c r="J23" s="53"/>
      <c r="K23" s="53"/>
      <c r="L23" s="77" t="str">
        <f t="shared" si="1"/>
        <v/>
      </c>
      <c r="M23" s="43"/>
      <c r="N23" s="43"/>
      <c r="O23" s="84"/>
      <c r="P23" s="111"/>
      <c r="Q23" s="49"/>
      <c r="R23" s="49"/>
      <c r="S23" s="49"/>
      <c r="T23" s="49"/>
      <c r="U23" s="87"/>
      <c r="V23" s="91"/>
      <c r="W23" s="90"/>
      <c r="X23" s="92"/>
      <c r="Y23" s="81"/>
      <c r="Z23" s="66" t="str">
        <f t="shared" si="0"/>
        <v/>
      </c>
    </row>
    <row r="24" spans="1:26" ht="27" customHeight="1" x14ac:dyDescent="0.25">
      <c r="A24" s="6">
        <v>10</v>
      </c>
      <c r="B24" s="41"/>
      <c r="C24" s="41"/>
      <c r="D24" s="42"/>
      <c r="E24" s="116"/>
      <c r="F24" s="43"/>
      <c r="G24" s="42"/>
      <c r="H24" s="48"/>
      <c r="I24" s="56"/>
      <c r="J24" s="53"/>
      <c r="K24" s="53"/>
      <c r="L24" s="77" t="str">
        <f t="shared" si="1"/>
        <v/>
      </c>
      <c r="M24" s="43"/>
      <c r="N24" s="43"/>
      <c r="O24" s="84"/>
      <c r="P24" s="111"/>
      <c r="Q24" s="49"/>
      <c r="R24" s="49"/>
      <c r="S24" s="49"/>
      <c r="T24" s="49"/>
      <c r="U24" s="87"/>
      <c r="V24" s="91"/>
      <c r="W24" s="90"/>
      <c r="X24" s="92"/>
      <c r="Y24" s="81"/>
      <c r="Z24" s="66" t="str">
        <f t="shared" si="0"/>
        <v/>
      </c>
    </row>
    <row r="25" spans="1:26" ht="27" customHeight="1" x14ac:dyDescent="0.25">
      <c r="A25" s="6">
        <v>11</v>
      </c>
      <c r="B25" s="41"/>
      <c r="C25" s="41"/>
      <c r="D25" s="42"/>
      <c r="E25" s="116"/>
      <c r="F25" s="43"/>
      <c r="G25" s="42"/>
      <c r="H25" s="48"/>
      <c r="I25" s="56"/>
      <c r="J25" s="53"/>
      <c r="K25" s="53"/>
      <c r="L25" s="77" t="str">
        <f t="shared" si="1"/>
        <v/>
      </c>
      <c r="M25" s="43"/>
      <c r="N25" s="43"/>
      <c r="O25" s="84"/>
      <c r="P25" s="111"/>
      <c r="Q25" s="49"/>
      <c r="R25" s="49"/>
      <c r="S25" s="49"/>
      <c r="T25" s="49"/>
      <c r="U25" s="87"/>
      <c r="V25" s="91"/>
      <c r="W25" s="90"/>
      <c r="X25" s="92"/>
      <c r="Y25" s="81"/>
      <c r="Z25" s="66" t="str">
        <f t="shared" si="0"/>
        <v/>
      </c>
    </row>
    <row r="26" spans="1:26" ht="27" customHeight="1" x14ac:dyDescent="0.25">
      <c r="A26" s="6">
        <v>12</v>
      </c>
      <c r="B26" s="41"/>
      <c r="C26" s="41"/>
      <c r="D26" s="42"/>
      <c r="E26" s="116"/>
      <c r="F26" s="43"/>
      <c r="G26" s="42"/>
      <c r="H26" s="48"/>
      <c r="I26" s="56"/>
      <c r="J26" s="53"/>
      <c r="K26" s="53"/>
      <c r="L26" s="77" t="str">
        <f t="shared" si="1"/>
        <v/>
      </c>
      <c r="M26" s="43"/>
      <c r="N26" s="43"/>
      <c r="O26" s="84"/>
      <c r="P26" s="111"/>
      <c r="Q26" s="49"/>
      <c r="R26" s="49"/>
      <c r="S26" s="49"/>
      <c r="T26" s="49"/>
      <c r="U26" s="87"/>
      <c r="V26" s="91"/>
      <c r="W26" s="90"/>
      <c r="X26" s="92"/>
      <c r="Y26" s="81"/>
      <c r="Z26" s="66" t="str">
        <f t="shared" si="0"/>
        <v/>
      </c>
    </row>
    <row r="27" spans="1:26" ht="27" customHeight="1" x14ac:dyDescent="0.25">
      <c r="A27" s="6">
        <v>13</v>
      </c>
      <c r="B27" s="41"/>
      <c r="C27" s="41"/>
      <c r="D27" s="42"/>
      <c r="E27" s="116"/>
      <c r="F27" s="43"/>
      <c r="G27" s="42"/>
      <c r="H27" s="48"/>
      <c r="I27" s="56"/>
      <c r="J27" s="53"/>
      <c r="K27" s="53"/>
      <c r="L27" s="77" t="str">
        <f t="shared" si="1"/>
        <v/>
      </c>
      <c r="M27" s="43"/>
      <c r="N27" s="43"/>
      <c r="O27" s="84"/>
      <c r="P27" s="111"/>
      <c r="Q27" s="49"/>
      <c r="R27" s="49"/>
      <c r="S27" s="49"/>
      <c r="T27" s="49"/>
      <c r="U27" s="87"/>
      <c r="V27" s="91"/>
      <c r="W27" s="90"/>
      <c r="X27" s="92"/>
      <c r="Y27" s="81"/>
      <c r="Z27" s="66" t="str">
        <f t="shared" si="0"/>
        <v/>
      </c>
    </row>
    <row r="28" spans="1:26" ht="27" customHeight="1" x14ac:dyDescent="0.25">
      <c r="A28" s="6">
        <v>14</v>
      </c>
      <c r="B28" s="41"/>
      <c r="C28" s="41"/>
      <c r="D28" s="42"/>
      <c r="E28" s="116"/>
      <c r="F28" s="43"/>
      <c r="G28" s="42"/>
      <c r="H28" s="48"/>
      <c r="I28" s="56"/>
      <c r="J28" s="53"/>
      <c r="K28" s="53"/>
      <c r="L28" s="77" t="str">
        <f t="shared" si="1"/>
        <v/>
      </c>
      <c r="M28" s="43"/>
      <c r="N28" s="43"/>
      <c r="O28" s="84"/>
      <c r="P28" s="111"/>
      <c r="Q28" s="49"/>
      <c r="R28" s="49"/>
      <c r="S28" s="49"/>
      <c r="T28" s="49"/>
      <c r="U28" s="87"/>
      <c r="V28" s="89"/>
      <c r="W28" s="90"/>
      <c r="X28" s="92"/>
      <c r="Y28" s="81"/>
      <c r="Z28" s="66" t="str">
        <f t="shared" si="0"/>
        <v/>
      </c>
    </row>
    <row r="29" spans="1:26" ht="27" customHeight="1" x14ac:dyDescent="0.25">
      <c r="A29" s="6">
        <v>15</v>
      </c>
      <c r="B29" s="41"/>
      <c r="C29" s="41"/>
      <c r="D29" s="42"/>
      <c r="E29" s="116"/>
      <c r="F29" s="43"/>
      <c r="G29" s="42"/>
      <c r="H29" s="48"/>
      <c r="I29" s="56"/>
      <c r="J29" s="53"/>
      <c r="K29" s="53"/>
      <c r="L29" s="77" t="str">
        <f t="shared" si="1"/>
        <v/>
      </c>
      <c r="M29" s="43"/>
      <c r="N29" s="43"/>
      <c r="O29" s="84"/>
      <c r="P29" s="111"/>
      <c r="Q29" s="49"/>
      <c r="R29" s="49"/>
      <c r="S29" s="49"/>
      <c r="T29" s="49"/>
      <c r="U29" s="87"/>
      <c r="V29" s="89"/>
      <c r="W29" s="90"/>
      <c r="X29" s="92"/>
      <c r="Y29" s="81"/>
      <c r="Z29" s="66" t="str">
        <f t="shared" si="0"/>
        <v/>
      </c>
    </row>
    <row r="30" spans="1:26" ht="27" customHeight="1" x14ac:dyDescent="0.25">
      <c r="A30" s="6">
        <v>16</v>
      </c>
      <c r="B30" s="41"/>
      <c r="C30" s="41"/>
      <c r="D30" s="42"/>
      <c r="E30" s="116"/>
      <c r="F30" s="43"/>
      <c r="G30" s="42"/>
      <c r="H30" s="48"/>
      <c r="I30" s="56"/>
      <c r="J30" s="53"/>
      <c r="K30" s="53"/>
      <c r="L30" s="77" t="str">
        <f t="shared" si="1"/>
        <v/>
      </c>
      <c r="M30" s="43"/>
      <c r="N30" s="43"/>
      <c r="O30" s="84"/>
      <c r="P30" s="111"/>
      <c r="Q30" s="49"/>
      <c r="R30" s="49"/>
      <c r="S30" s="49"/>
      <c r="T30" s="49"/>
      <c r="U30" s="87"/>
      <c r="V30" s="89"/>
      <c r="W30" s="90"/>
      <c r="X30" s="92"/>
      <c r="Y30" s="81"/>
      <c r="Z30" s="66" t="str">
        <f t="shared" si="0"/>
        <v/>
      </c>
    </row>
    <row r="31" spans="1:26" ht="27" customHeight="1" x14ac:dyDescent="0.25">
      <c r="A31" s="6">
        <v>17</v>
      </c>
      <c r="B31" s="41"/>
      <c r="C31" s="41"/>
      <c r="D31" s="42"/>
      <c r="E31" s="116"/>
      <c r="F31" s="43"/>
      <c r="G31" s="42"/>
      <c r="H31" s="48"/>
      <c r="I31" s="56"/>
      <c r="J31" s="53"/>
      <c r="K31" s="53"/>
      <c r="L31" s="77" t="str">
        <f t="shared" si="1"/>
        <v/>
      </c>
      <c r="M31" s="43"/>
      <c r="N31" s="43"/>
      <c r="O31" s="84"/>
      <c r="P31" s="111"/>
      <c r="Q31" s="49"/>
      <c r="R31" s="49"/>
      <c r="S31" s="49"/>
      <c r="T31" s="49"/>
      <c r="U31" s="87"/>
      <c r="V31" s="89"/>
      <c r="W31" s="90"/>
      <c r="X31" s="92"/>
      <c r="Y31" s="81"/>
      <c r="Z31" s="66" t="str">
        <f t="shared" si="0"/>
        <v/>
      </c>
    </row>
    <row r="32" spans="1:26" ht="27" customHeight="1" x14ac:dyDescent="0.25">
      <c r="A32" s="6">
        <v>18</v>
      </c>
      <c r="B32" s="41"/>
      <c r="C32" s="41"/>
      <c r="D32" s="42"/>
      <c r="E32" s="116"/>
      <c r="F32" s="43"/>
      <c r="G32" s="42"/>
      <c r="H32" s="48"/>
      <c r="I32" s="56"/>
      <c r="J32" s="53"/>
      <c r="K32" s="53"/>
      <c r="L32" s="77" t="str">
        <f t="shared" si="1"/>
        <v/>
      </c>
      <c r="M32" s="43"/>
      <c r="N32" s="43"/>
      <c r="O32" s="84"/>
      <c r="P32" s="111"/>
      <c r="Q32" s="49"/>
      <c r="R32" s="49"/>
      <c r="S32" s="49"/>
      <c r="T32" s="49"/>
      <c r="U32" s="87"/>
      <c r="V32" s="89"/>
      <c r="W32" s="90"/>
      <c r="X32" s="92"/>
      <c r="Y32" s="81"/>
      <c r="Z32" s="66" t="str">
        <f t="shared" si="0"/>
        <v/>
      </c>
    </row>
    <row r="33" spans="1:26" ht="27" customHeight="1" x14ac:dyDescent="0.25">
      <c r="A33" s="6">
        <v>19</v>
      </c>
      <c r="B33" s="41"/>
      <c r="C33" s="41"/>
      <c r="D33" s="42"/>
      <c r="E33" s="116"/>
      <c r="F33" s="43"/>
      <c r="G33" s="42"/>
      <c r="H33" s="48"/>
      <c r="I33" s="56"/>
      <c r="J33" s="53"/>
      <c r="K33" s="53"/>
      <c r="L33" s="77" t="str">
        <f t="shared" si="1"/>
        <v/>
      </c>
      <c r="M33" s="43"/>
      <c r="N33" s="43"/>
      <c r="O33" s="84"/>
      <c r="P33" s="111"/>
      <c r="Q33" s="49"/>
      <c r="R33" s="49"/>
      <c r="S33" s="49"/>
      <c r="T33" s="49"/>
      <c r="U33" s="87"/>
      <c r="V33" s="89"/>
      <c r="W33" s="90"/>
      <c r="X33" s="92"/>
      <c r="Y33" s="81"/>
      <c r="Z33" s="66" t="str">
        <f t="shared" si="0"/>
        <v/>
      </c>
    </row>
    <row r="34" spans="1:26" ht="27" customHeight="1" x14ac:dyDescent="0.25">
      <c r="A34" s="6">
        <v>20</v>
      </c>
      <c r="B34" s="41"/>
      <c r="C34" s="41"/>
      <c r="D34" s="42"/>
      <c r="E34" s="116"/>
      <c r="F34" s="43"/>
      <c r="G34" s="42"/>
      <c r="H34" s="48"/>
      <c r="I34" s="56"/>
      <c r="J34" s="53"/>
      <c r="K34" s="53"/>
      <c r="L34" s="77" t="str">
        <f t="shared" si="1"/>
        <v/>
      </c>
      <c r="M34" s="43"/>
      <c r="N34" s="43"/>
      <c r="O34" s="84"/>
      <c r="P34" s="111"/>
      <c r="Q34" s="49"/>
      <c r="R34" s="49"/>
      <c r="S34" s="49"/>
      <c r="T34" s="49"/>
      <c r="U34" s="87"/>
      <c r="V34" s="91"/>
      <c r="W34" s="90"/>
      <c r="X34" s="92"/>
      <c r="Y34" s="81"/>
      <c r="Z34" s="66" t="str">
        <f t="shared" si="0"/>
        <v/>
      </c>
    </row>
    <row r="35" spans="1:26" ht="27" customHeight="1" x14ac:dyDescent="0.25">
      <c r="A35" s="6">
        <v>21</v>
      </c>
      <c r="B35" s="41"/>
      <c r="C35" s="41"/>
      <c r="D35" s="42"/>
      <c r="E35" s="116"/>
      <c r="F35" s="43"/>
      <c r="G35" s="42"/>
      <c r="H35" s="48"/>
      <c r="I35" s="56"/>
      <c r="J35" s="53"/>
      <c r="K35" s="53"/>
      <c r="L35" s="77" t="str">
        <f t="shared" si="1"/>
        <v/>
      </c>
      <c r="M35" s="43"/>
      <c r="N35" s="43"/>
      <c r="O35" s="84"/>
      <c r="P35" s="111"/>
      <c r="Q35" s="49"/>
      <c r="R35" s="49"/>
      <c r="S35" s="49"/>
      <c r="T35" s="49"/>
      <c r="U35" s="87"/>
      <c r="V35" s="89"/>
      <c r="W35" s="90"/>
      <c r="X35" s="92"/>
      <c r="Y35" s="81"/>
      <c r="Z35" s="66" t="str">
        <f t="shared" si="0"/>
        <v/>
      </c>
    </row>
    <row r="36" spans="1:26" ht="27" customHeight="1" x14ac:dyDescent="0.25">
      <c r="A36" s="6">
        <v>22</v>
      </c>
      <c r="B36" s="41"/>
      <c r="C36" s="41"/>
      <c r="D36" s="42"/>
      <c r="E36" s="116"/>
      <c r="F36" s="43"/>
      <c r="G36" s="42"/>
      <c r="H36" s="48"/>
      <c r="I36" s="56"/>
      <c r="J36" s="53"/>
      <c r="K36" s="53"/>
      <c r="L36" s="77" t="str">
        <f t="shared" si="1"/>
        <v/>
      </c>
      <c r="M36" s="43"/>
      <c r="N36" s="43"/>
      <c r="O36" s="84"/>
      <c r="P36" s="111"/>
      <c r="Q36" s="49"/>
      <c r="R36" s="49"/>
      <c r="S36" s="49"/>
      <c r="T36" s="49"/>
      <c r="U36" s="87"/>
      <c r="V36" s="91"/>
      <c r="W36" s="90"/>
      <c r="X36" s="92"/>
      <c r="Y36" s="81"/>
      <c r="Z36" s="66" t="str">
        <f t="shared" si="0"/>
        <v/>
      </c>
    </row>
    <row r="37" spans="1:26" ht="27" customHeight="1" x14ac:dyDescent="0.25">
      <c r="A37" s="6">
        <v>23</v>
      </c>
      <c r="B37" s="41"/>
      <c r="C37" s="41"/>
      <c r="D37" s="42"/>
      <c r="E37" s="116"/>
      <c r="F37" s="43"/>
      <c r="G37" s="42"/>
      <c r="H37" s="48"/>
      <c r="I37" s="56"/>
      <c r="J37" s="53"/>
      <c r="K37" s="53"/>
      <c r="L37" s="77" t="str">
        <f t="shared" si="1"/>
        <v/>
      </c>
      <c r="M37" s="43"/>
      <c r="N37" s="43"/>
      <c r="O37" s="84"/>
      <c r="P37" s="111"/>
      <c r="Q37" s="49"/>
      <c r="R37" s="49"/>
      <c r="S37" s="49"/>
      <c r="T37" s="49"/>
      <c r="U37" s="87"/>
      <c r="V37" s="89"/>
      <c r="W37" s="90"/>
      <c r="X37" s="92"/>
      <c r="Y37" s="81"/>
      <c r="Z37" s="66" t="str">
        <f t="shared" si="0"/>
        <v/>
      </c>
    </row>
    <row r="38" spans="1:26" ht="27" customHeight="1" x14ac:dyDescent="0.25">
      <c r="A38" s="6">
        <v>24</v>
      </c>
      <c r="B38" s="41"/>
      <c r="C38" s="41"/>
      <c r="D38" s="42"/>
      <c r="E38" s="116"/>
      <c r="F38" s="43"/>
      <c r="G38" s="42"/>
      <c r="H38" s="48"/>
      <c r="I38" s="56"/>
      <c r="J38" s="53"/>
      <c r="K38" s="53"/>
      <c r="L38" s="77" t="str">
        <f t="shared" si="1"/>
        <v/>
      </c>
      <c r="M38" s="43"/>
      <c r="N38" s="43"/>
      <c r="O38" s="84"/>
      <c r="P38" s="111"/>
      <c r="Q38" s="49"/>
      <c r="R38" s="49"/>
      <c r="S38" s="49"/>
      <c r="T38" s="49"/>
      <c r="U38" s="87"/>
      <c r="V38" s="91"/>
      <c r="W38" s="90"/>
      <c r="X38" s="92"/>
      <c r="Y38" s="81"/>
      <c r="Z38" s="66" t="str">
        <f t="shared" si="0"/>
        <v/>
      </c>
    </row>
    <row r="39" spans="1:26" ht="27" customHeight="1" x14ac:dyDescent="0.25">
      <c r="A39" s="6">
        <v>25</v>
      </c>
      <c r="B39" s="41"/>
      <c r="C39" s="41"/>
      <c r="D39" s="42"/>
      <c r="E39" s="116"/>
      <c r="F39" s="43"/>
      <c r="G39" s="42"/>
      <c r="H39" s="48"/>
      <c r="I39" s="56"/>
      <c r="J39" s="53"/>
      <c r="K39" s="53"/>
      <c r="L39" s="77" t="str">
        <f t="shared" si="1"/>
        <v/>
      </c>
      <c r="M39" s="43"/>
      <c r="N39" s="43"/>
      <c r="O39" s="84"/>
      <c r="P39" s="111"/>
      <c r="Q39" s="49"/>
      <c r="R39" s="49"/>
      <c r="S39" s="49"/>
      <c r="T39" s="49"/>
      <c r="U39" s="87"/>
      <c r="V39" s="89"/>
      <c r="W39" s="90"/>
      <c r="X39" s="92"/>
      <c r="Y39" s="81"/>
      <c r="Z39" s="66" t="str">
        <f t="shared" si="0"/>
        <v/>
      </c>
    </row>
    <row r="40" spans="1:26" ht="27" customHeight="1" x14ac:dyDescent="0.25">
      <c r="A40" s="6">
        <v>26</v>
      </c>
      <c r="B40" s="41"/>
      <c r="C40" s="41"/>
      <c r="D40" s="42"/>
      <c r="E40" s="116"/>
      <c r="F40" s="43"/>
      <c r="G40" s="42"/>
      <c r="H40" s="48"/>
      <c r="I40" s="56"/>
      <c r="J40" s="53"/>
      <c r="K40" s="53"/>
      <c r="L40" s="77" t="str">
        <f t="shared" si="1"/>
        <v/>
      </c>
      <c r="M40" s="43"/>
      <c r="N40" s="43"/>
      <c r="O40" s="84"/>
      <c r="P40" s="111"/>
      <c r="Q40" s="49"/>
      <c r="R40" s="49"/>
      <c r="S40" s="49"/>
      <c r="T40" s="49"/>
      <c r="U40" s="87"/>
      <c r="V40" s="91"/>
      <c r="W40" s="90"/>
      <c r="X40" s="92"/>
      <c r="Y40" s="81"/>
      <c r="Z40" s="66" t="str">
        <f t="shared" si="0"/>
        <v/>
      </c>
    </row>
    <row r="41" spans="1:26" ht="27" customHeight="1" x14ac:dyDescent="0.25">
      <c r="A41" s="6">
        <v>27</v>
      </c>
      <c r="B41" s="41"/>
      <c r="C41" s="41"/>
      <c r="D41" s="42"/>
      <c r="E41" s="116"/>
      <c r="F41" s="43"/>
      <c r="G41" s="42"/>
      <c r="H41" s="48"/>
      <c r="I41" s="56"/>
      <c r="J41" s="53"/>
      <c r="K41" s="53"/>
      <c r="L41" s="77" t="str">
        <f t="shared" si="1"/>
        <v/>
      </c>
      <c r="M41" s="43"/>
      <c r="N41" s="43"/>
      <c r="O41" s="84"/>
      <c r="P41" s="111"/>
      <c r="Q41" s="49"/>
      <c r="R41" s="49"/>
      <c r="S41" s="49"/>
      <c r="T41" s="49"/>
      <c r="U41" s="87"/>
      <c r="V41" s="89"/>
      <c r="W41" s="90"/>
      <c r="X41" s="92"/>
      <c r="Y41" s="81"/>
      <c r="Z41" s="66" t="str">
        <f t="shared" si="0"/>
        <v/>
      </c>
    </row>
    <row r="42" spans="1:26" ht="27" customHeight="1" x14ac:dyDescent="0.25">
      <c r="A42" s="6">
        <v>28</v>
      </c>
      <c r="B42" s="41"/>
      <c r="C42" s="41"/>
      <c r="D42" s="42"/>
      <c r="E42" s="116"/>
      <c r="F42" s="43"/>
      <c r="G42" s="42"/>
      <c r="H42" s="48"/>
      <c r="I42" s="56"/>
      <c r="J42" s="53"/>
      <c r="K42" s="53"/>
      <c r="L42" s="77" t="str">
        <f t="shared" si="1"/>
        <v/>
      </c>
      <c r="M42" s="43"/>
      <c r="N42" s="43"/>
      <c r="O42" s="84"/>
      <c r="P42" s="111"/>
      <c r="Q42" s="49"/>
      <c r="R42" s="49"/>
      <c r="S42" s="49"/>
      <c r="T42" s="49"/>
      <c r="U42" s="87"/>
      <c r="V42" s="91"/>
      <c r="W42" s="90"/>
      <c r="X42" s="92"/>
      <c r="Y42" s="81"/>
      <c r="Z42" s="66" t="str">
        <f t="shared" si="0"/>
        <v/>
      </c>
    </row>
    <row r="43" spans="1:26" ht="27" customHeight="1" x14ac:dyDescent="0.25">
      <c r="A43" s="6">
        <v>29</v>
      </c>
      <c r="B43" s="41"/>
      <c r="C43" s="41"/>
      <c r="D43" s="42"/>
      <c r="E43" s="116"/>
      <c r="F43" s="43"/>
      <c r="G43" s="42"/>
      <c r="H43" s="48"/>
      <c r="I43" s="56"/>
      <c r="J43" s="53"/>
      <c r="K43" s="53"/>
      <c r="L43" s="77" t="str">
        <f t="shared" si="1"/>
        <v/>
      </c>
      <c r="M43" s="43"/>
      <c r="N43" s="43"/>
      <c r="O43" s="84"/>
      <c r="P43" s="111"/>
      <c r="Q43" s="49"/>
      <c r="R43" s="49"/>
      <c r="S43" s="49"/>
      <c r="T43" s="49"/>
      <c r="U43" s="87"/>
      <c r="V43" s="89"/>
      <c r="W43" s="90"/>
      <c r="X43" s="92"/>
      <c r="Y43" s="81"/>
      <c r="Z43" s="66" t="str">
        <f t="shared" si="0"/>
        <v/>
      </c>
    </row>
    <row r="44" spans="1:26" ht="27" customHeight="1" x14ac:dyDescent="0.25">
      <c r="A44" s="6">
        <v>30</v>
      </c>
      <c r="B44" s="41"/>
      <c r="C44" s="41"/>
      <c r="D44" s="42"/>
      <c r="E44" s="116"/>
      <c r="F44" s="43"/>
      <c r="G44" s="42"/>
      <c r="H44" s="48"/>
      <c r="I44" s="56"/>
      <c r="J44" s="53"/>
      <c r="K44" s="53"/>
      <c r="L44" s="77" t="str">
        <f t="shared" ref="L44:L63" si="2">IF(K44="Yes", 2500, "")</f>
        <v/>
      </c>
      <c r="M44" s="43"/>
      <c r="N44" s="43"/>
      <c r="O44" s="84"/>
      <c r="P44" s="111"/>
      <c r="Q44" s="49"/>
      <c r="R44" s="49"/>
      <c r="S44" s="49"/>
      <c r="T44" s="49"/>
      <c r="U44" s="87"/>
      <c r="V44" s="91"/>
      <c r="W44" s="90"/>
      <c r="X44" s="92"/>
      <c r="Y44" s="81"/>
      <c r="Z44" s="66" t="str">
        <f t="shared" ref="Z44:Z63" si="3">IF(Y44="Yes", 2500, "")</f>
        <v/>
      </c>
    </row>
    <row r="45" spans="1:26" x14ac:dyDescent="0.25">
      <c r="A45" s="6">
        <v>31</v>
      </c>
      <c r="B45" s="41"/>
      <c r="C45" s="41"/>
      <c r="D45" s="42"/>
      <c r="E45" s="116"/>
      <c r="F45" s="43"/>
      <c r="G45" s="42"/>
      <c r="H45" s="48"/>
      <c r="I45" s="56"/>
      <c r="J45" s="53"/>
      <c r="K45" s="53"/>
      <c r="L45" s="77" t="str">
        <f t="shared" si="2"/>
        <v/>
      </c>
      <c r="M45" s="43"/>
      <c r="N45" s="43"/>
      <c r="O45" s="84"/>
      <c r="P45" s="111"/>
      <c r="Q45" s="49"/>
      <c r="R45" s="49"/>
      <c r="S45" s="49"/>
      <c r="T45" s="49"/>
      <c r="U45" s="87"/>
      <c r="V45" s="91"/>
      <c r="W45" s="90"/>
      <c r="X45" s="92"/>
      <c r="Y45" s="81"/>
      <c r="Z45" s="66" t="str">
        <f t="shared" si="3"/>
        <v/>
      </c>
    </row>
    <row r="46" spans="1:26" x14ac:dyDescent="0.25">
      <c r="A46" s="6">
        <v>32</v>
      </c>
      <c r="B46" s="41"/>
      <c r="C46" s="41"/>
      <c r="D46" s="42"/>
      <c r="E46" s="116"/>
      <c r="F46" s="43"/>
      <c r="G46" s="42"/>
      <c r="H46" s="48"/>
      <c r="I46" s="56"/>
      <c r="J46" s="53"/>
      <c r="K46" s="53"/>
      <c r="L46" s="77" t="str">
        <f t="shared" si="2"/>
        <v/>
      </c>
      <c r="M46" s="43"/>
      <c r="N46" s="43"/>
      <c r="O46" s="84"/>
      <c r="P46" s="111"/>
      <c r="Q46" s="49"/>
      <c r="R46" s="49"/>
      <c r="S46" s="49"/>
      <c r="T46" s="49"/>
      <c r="U46" s="87"/>
      <c r="V46" s="91"/>
      <c r="W46" s="90"/>
      <c r="X46" s="92"/>
      <c r="Y46" s="81"/>
      <c r="Z46" s="66" t="str">
        <f t="shared" si="3"/>
        <v/>
      </c>
    </row>
    <row r="47" spans="1:26" x14ac:dyDescent="0.25">
      <c r="A47" s="6">
        <v>33</v>
      </c>
      <c r="B47" s="41"/>
      <c r="C47" s="41"/>
      <c r="D47" s="42"/>
      <c r="E47" s="116"/>
      <c r="F47" s="43"/>
      <c r="G47" s="42"/>
      <c r="H47" s="48"/>
      <c r="I47" s="56"/>
      <c r="J47" s="53"/>
      <c r="K47" s="53"/>
      <c r="L47" s="77" t="str">
        <f t="shared" si="2"/>
        <v/>
      </c>
      <c r="M47" s="43"/>
      <c r="N47" s="43"/>
      <c r="O47" s="84"/>
      <c r="P47" s="111"/>
      <c r="Q47" s="49"/>
      <c r="R47" s="49"/>
      <c r="S47" s="49"/>
      <c r="T47" s="49"/>
      <c r="U47" s="87"/>
      <c r="V47" s="89"/>
      <c r="W47" s="90"/>
      <c r="X47" s="92"/>
      <c r="Y47" s="81"/>
      <c r="Z47" s="66" t="str">
        <f t="shared" si="3"/>
        <v/>
      </c>
    </row>
    <row r="48" spans="1:26" x14ac:dyDescent="0.25">
      <c r="A48" s="6">
        <v>34</v>
      </c>
      <c r="B48" s="41"/>
      <c r="C48" s="41"/>
      <c r="D48" s="42"/>
      <c r="E48" s="116"/>
      <c r="F48" s="43"/>
      <c r="G48" s="42"/>
      <c r="H48" s="48"/>
      <c r="I48" s="56"/>
      <c r="J48" s="53"/>
      <c r="K48" s="53"/>
      <c r="L48" s="77" t="str">
        <f t="shared" si="2"/>
        <v/>
      </c>
      <c r="M48" s="43"/>
      <c r="N48" s="43"/>
      <c r="O48" s="84"/>
      <c r="P48" s="111"/>
      <c r="Q48" s="49"/>
      <c r="R48" s="49"/>
      <c r="S48" s="49"/>
      <c r="T48" s="49"/>
      <c r="U48" s="87"/>
      <c r="V48" s="89"/>
      <c r="W48" s="90"/>
      <c r="X48" s="92"/>
      <c r="Y48" s="81"/>
      <c r="Z48" s="66" t="str">
        <f t="shared" si="3"/>
        <v/>
      </c>
    </row>
    <row r="49" spans="1:26" x14ac:dyDescent="0.25">
      <c r="A49" s="6">
        <v>35</v>
      </c>
      <c r="B49" s="41"/>
      <c r="C49" s="41"/>
      <c r="D49" s="42"/>
      <c r="E49" s="116"/>
      <c r="F49" s="43"/>
      <c r="G49" s="42"/>
      <c r="H49" s="48"/>
      <c r="I49" s="56"/>
      <c r="J49" s="53"/>
      <c r="K49" s="53"/>
      <c r="L49" s="77" t="str">
        <f t="shared" si="2"/>
        <v/>
      </c>
      <c r="M49" s="43"/>
      <c r="N49" s="43"/>
      <c r="O49" s="84"/>
      <c r="P49" s="111"/>
      <c r="Q49" s="49"/>
      <c r="R49" s="49"/>
      <c r="S49" s="49"/>
      <c r="T49" s="49"/>
      <c r="U49" s="87"/>
      <c r="V49" s="89"/>
      <c r="W49" s="90"/>
      <c r="X49" s="92"/>
      <c r="Y49" s="81"/>
      <c r="Z49" s="66" t="str">
        <f t="shared" si="3"/>
        <v/>
      </c>
    </row>
    <row r="50" spans="1:26" x14ac:dyDescent="0.25">
      <c r="A50" s="6">
        <v>36</v>
      </c>
      <c r="B50" s="41"/>
      <c r="C50" s="41"/>
      <c r="D50" s="42"/>
      <c r="E50" s="116"/>
      <c r="F50" s="43"/>
      <c r="G50" s="42"/>
      <c r="H50" s="48"/>
      <c r="I50" s="56"/>
      <c r="J50" s="53"/>
      <c r="K50" s="53"/>
      <c r="L50" s="77" t="str">
        <f t="shared" si="2"/>
        <v/>
      </c>
      <c r="M50" s="43"/>
      <c r="N50" s="43"/>
      <c r="O50" s="84"/>
      <c r="P50" s="111"/>
      <c r="Q50" s="49"/>
      <c r="R50" s="49"/>
      <c r="S50" s="49"/>
      <c r="T50" s="49"/>
      <c r="U50" s="87"/>
      <c r="V50" s="89"/>
      <c r="W50" s="90"/>
      <c r="X50" s="92"/>
      <c r="Y50" s="81"/>
      <c r="Z50" s="66" t="str">
        <f t="shared" si="3"/>
        <v/>
      </c>
    </row>
    <row r="51" spans="1:26" x14ac:dyDescent="0.25">
      <c r="A51" s="6">
        <v>37</v>
      </c>
      <c r="B51" s="41"/>
      <c r="C51" s="41"/>
      <c r="D51" s="42"/>
      <c r="E51" s="116"/>
      <c r="F51" s="43"/>
      <c r="G51" s="42"/>
      <c r="H51" s="48"/>
      <c r="I51" s="56"/>
      <c r="J51" s="53"/>
      <c r="K51" s="53"/>
      <c r="L51" s="77" t="str">
        <f t="shared" si="2"/>
        <v/>
      </c>
      <c r="M51" s="43"/>
      <c r="N51" s="43"/>
      <c r="O51" s="84"/>
      <c r="P51" s="111"/>
      <c r="Q51" s="49"/>
      <c r="R51" s="49"/>
      <c r="S51" s="49"/>
      <c r="T51" s="49"/>
      <c r="U51" s="87"/>
      <c r="V51" s="89"/>
      <c r="W51" s="90"/>
      <c r="X51" s="92"/>
      <c r="Y51" s="81"/>
      <c r="Z51" s="66" t="str">
        <f t="shared" si="3"/>
        <v/>
      </c>
    </row>
    <row r="52" spans="1:26" x14ac:dyDescent="0.25">
      <c r="A52" s="6">
        <v>38</v>
      </c>
      <c r="B52" s="41"/>
      <c r="C52" s="41"/>
      <c r="D52" s="42"/>
      <c r="E52" s="116"/>
      <c r="F52" s="43"/>
      <c r="G52" s="42"/>
      <c r="H52" s="48"/>
      <c r="I52" s="56"/>
      <c r="J52" s="53"/>
      <c r="K52" s="53"/>
      <c r="L52" s="77" t="str">
        <f t="shared" si="2"/>
        <v/>
      </c>
      <c r="M52" s="43"/>
      <c r="N52" s="43"/>
      <c r="O52" s="84"/>
      <c r="P52" s="111"/>
      <c r="Q52" s="49"/>
      <c r="R52" s="49"/>
      <c r="S52" s="49"/>
      <c r="T52" s="49"/>
      <c r="U52" s="87"/>
      <c r="V52" s="89"/>
      <c r="W52" s="90"/>
      <c r="X52" s="92"/>
      <c r="Y52" s="81"/>
      <c r="Z52" s="66" t="str">
        <f t="shared" si="3"/>
        <v/>
      </c>
    </row>
    <row r="53" spans="1:26" x14ac:dyDescent="0.25">
      <c r="A53" s="6">
        <v>39</v>
      </c>
      <c r="B53" s="41"/>
      <c r="C53" s="41"/>
      <c r="D53" s="42"/>
      <c r="E53" s="116"/>
      <c r="F53" s="43"/>
      <c r="G53" s="42"/>
      <c r="H53" s="48"/>
      <c r="I53" s="56"/>
      <c r="J53" s="53"/>
      <c r="K53" s="53"/>
      <c r="L53" s="77" t="str">
        <f t="shared" si="2"/>
        <v/>
      </c>
      <c r="M53" s="43"/>
      <c r="N53" s="43"/>
      <c r="O53" s="84"/>
      <c r="P53" s="111"/>
      <c r="Q53" s="49"/>
      <c r="R53" s="49"/>
      <c r="S53" s="49"/>
      <c r="T53" s="49"/>
      <c r="U53" s="87"/>
      <c r="V53" s="91"/>
      <c r="W53" s="90"/>
      <c r="X53" s="92"/>
      <c r="Y53" s="81"/>
      <c r="Z53" s="66" t="str">
        <f t="shared" si="3"/>
        <v/>
      </c>
    </row>
    <row r="54" spans="1:26" x14ac:dyDescent="0.25">
      <c r="A54" s="6">
        <v>40</v>
      </c>
      <c r="B54" s="41"/>
      <c r="C54" s="41"/>
      <c r="D54" s="42"/>
      <c r="E54" s="116"/>
      <c r="F54" s="43"/>
      <c r="G54" s="42"/>
      <c r="H54" s="48"/>
      <c r="I54" s="56"/>
      <c r="J54" s="53"/>
      <c r="K54" s="53"/>
      <c r="L54" s="77" t="str">
        <f t="shared" si="2"/>
        <v/>
      </c>
      <c r="M54" s="43"/>
      <c r="N54" s="43"/>
      <c r="O54" s="84"/>
      <c r="P54" s="111"/>
      <c r="Q54" s="49"/>
      <c r="R54" s="49"/>
      <c r="S54" s="49"/>
      <c r="T54" s="49"/>
      <c r="U54" s="87"/>
      <c r="V54" s="89"/>
      <c r="W54" s="90"/>
      <c r="X54" s="92"/>
      <c r="Y54" s="81"/>
      <c r="Z54" s="66" t="str">
        <f t="shared" si="3"/>
        <v/>
      </c>
    </row>
    <row r="55" spans="1:26" x14ac:dyDescent="0.25">
      <c r="A55" s="6">
        <v>41</v>
      </c>
      <c r="B55" s="41"/>
      <c r="C55" s="41"/>
      <c r="D55" s="42"/>
      <c r="E55" s="116"/>
      <c r="F55" s="43"/>
      <c r="G55" s="42"/>
      <c r="H55" s="48"/>
      <c r="I55" s="56"/>
      <c r="J55" s="53"/>
      <c r="K55" s="53"/>
      <c r="L55" s="77" t="str">
        <f t="shared" si="2"/>
        <v/>
      </c>
      <c r="M55" s="43"/>
      <c r="N55" s="43"/>
      <c r="O55" s="84"/>
      <c r="P55" s="111"/>
      <c r="Q55" s="49"/>
      <c r="R55" s="49"/>
      <c r="S55" s="49"/>
      <c r="T55" s="49"/>
      <c r="U55" s="87"/>
      <c r="V55" s="91"/>
      <c r="W55" s="90"/>
      <c r="X55" s="92"/>
      <c r="Y55" s="81"/>
      <c r="Z55" s="66" t="str">
        <f t="shared" si="3"/>
        <v/>
      </c>
    </row>
    <row r="56" spans="1:26" x14ac:dyDescent="0.25">
      <c r="A56" s="6">
        <v>42</v>
      </c>
      <c r="B56" s="41"/>
      <c r="C56" s="41"/>
      <c r="D56" s="42"/>
      <c r="E56" s="116"/>
      <c r="F56" s="43"/>
      <c r="G56" s="42"/>
      <c r="H56" s="48"/>
      <c r="I56" s="56"/>
      <c r="J56" s="53"/>
      <c r="K56" s="53"/>
      <c r="L56" s="77" t="str">
        <f t="shared" si="2"/>
        <v/>
      </c>
      <c r="M56" s="43"/>
      <c r="N56" s="43"/>
      <c r="O56" s="84"/>
      <c r="P56" s="111"/>
      <c r="Q56" s="49"/>
      <c r="R56" s="49"/>
      <c r="S56" s="49"/>
      <c r="T56" s="49"/>
      <c r="U56" s="87"/>
      <c r="V56" s="89"/>
      <c r="W56" s="90"/>
      <c r="X56" s="92"/>
      <c r="Y56" s="81"/>
      <c r="Z56" s="66" t="str">
        <f t="shared" si="3"/>
        <v/>
      </c>
    </row>
    <row r="57" spans="1:26" x14ac:dyDescent="0.25">
      <c r="A57" s="6">
        <v>43</v>
      </c>
      <c r="B57" s="41"/>
      <c r="C57" s="41"/>
      <c r="D57" s="42"/>
      <c r="E57" s="116"/>
      <c r="F57" s="43"/>
      <c r="G57" s="42"/>
      <c r="H57" s="48"/>
      <c r="I57" s="56"/>
      <c r="J57" s="53"/>
      <c r="K57" s="53"/>
      <c r="L57" s="77" t="str">
        <f t="shared" si="2"/>
        <v/>
      </c>
      <c r="M57" s="43"/>
      <c r="N57" s="43"/>
      <c r="O57" s="84"/>
      <c r="P57" s="111"/>
      <c r="Q57" s="49"/>
      <c r="R57" s="49"/>
      <c r="S57" s="49"/>
      <c r="T57" s="49"/>
      <c r="U57" s="87"/>
      <c r="V57" s="91"/>
      <c r="W57" s="90"/>
      <c r="X57" s="92"/>
      <c r="Y57" s="81"/>
      <c r="Z57" s="66" t="str">
        <f t="shared" si="3"/>
        <v/>
      </c>
    </row>
    <row r="58" spans="1:26" x14ac:dyDescent="0.25">
      <c r="A58" s="6">
        <v>44</v>
      </c>
      <c r="B58" s="41"/>
      <c r="C58" s="41"/>
      <c r="D58" s="42"/>
      <c r="E58" s="116"/>
      <c r="F58" s="43"/>
      <c r="G58" s="42"/>
      <c r="H58" s="48"/>
      <c r="I58" s="56"/>
      <c r="J58" s="53"/>
      <c r="K58" s="53"/>
      <c r="L58" s="77" t="str">
        <f t="shared" si="2"/>
        <v/>
      </c>
      <c r="M58" s="43"/>
      <c r="N58" s="43"/>
      <c r="O58" s="84"/>
      <c r="P58" s="111"/>
      <c r="Q58" s="49"/>
      <c r="R58" s="49"/>
      <c r="S58" s="49"/>
      <c r="T58" s="49"/>
      <c r="U58" s="87"/>
      <c r="V58" s="89"/>
      <c r="W58" s="90"/>
      <c r="X58" s="92"/>
      <c r="Y58" s="81"/>
      <c r="Z58" s="66" t="str">
        <f t="shared" si="3"/>
        <v/>
      </c>
    </row>
    <row r="59" spans="1:26" x14ac:dyDescent="0.25">
      <c r="A59" s="6">
        <v>45</v>
      </c>
      <c r="B59" s="41"/>
      <c r="C59" s="41"/>
      <c r="D59" s="42"/>
      <c r="E59" s="116"/>
      <c r="F59" s="43"/>
      <c r="G59" s="42"/>
      <c r="H59" s="48"/>
      <c r="I59" s="56"/>
      <c r="J59" s="53"/>
      <c r="K59" s="53"/>
      <c r="L59" s="77" t="str">
        <f t="shared" si="2"/>
        <v/>
      </c>
      <c r="M59" s="43"/>
      <c r="N59" s="43"/>
      <c r="O59" s="84"/>
      <c r="P59" s="111"/>
      <c r="Q59" s="49"/>
      <c r="R59" s="49"/>
      <c r="S59" s="49"/>
      <c r="T59" s="49"/>
      <c r="U59" s="87"/>
      <c r="V59" s="91"/>
      <c r="W59" s="90"/>
      <c r="X59" s="92"/>
      <c r="Y59" s="81"/>
      <c r="Z59" s="66" t="str">
        <f t="shared" si="3"/>
        <v/>
      </c>
    </row>
    <row r="60" spans="1:26" x14ac:dyDescent="0.25">
      <c r="A60" s="6">
        <v>46</v>
      </c>
      <c r="B60" s="41"/>
      <c r="C60" s="41"/>
      <c r="D60" s="42"/>
      <c r="E60" s="116"/>
      <c r="F60" s="43"/>
      <c r="G60" s="42"/>
      <c r="H60" s="48"/>
      <c r="I60" s="56"/>
      <c r="J60" s="53"/>
      <c r="K60" s="53"/>
      <c r="L60" s="77" t="str">
        <f t="shared" si="2"/>
        <v/>
      </c>
      <c r="M60" s="43"/>
      <c r="N60" s="43"/>
      <c r="O60" s="84"/>
      <c r="P60" s="111"/>
      <c r="Q60" s="49"/>
      <c r="R60" s="49"/>
      <c r="S60" s="49"/>
      <c r="T60" s="49"/>
      <c r="U60" s="87"/>
      <c r="V60" s="89"/>
      <c r="W60" s="90"/>
      <c r="X60" s="92"/>
      <c r="Y60" s="81"/>
      <c r="Z60" s="66" t="str">
        <f t="shared" si="3"/>
        <v/>
      </c>
    </row>
    <row r="61" spans="1:26" x14ac:dyDescent="0.25">
      <c r="A61" s="6">
        <v>47</v>
      </c>
      <c r="B61" s="41"/>
      <c r="C61" s="41"/>
      <c r="D61" s="42"/>
      <c r="E61" s="116"/>
      <c r="F61" s="43"/>
      <c r="G61" s="42"/>
      <c r="H61" s="48"/>
      <c r="I61" s="56"/>
      <c r="J61" s="53"/>
      <c r="K61" s="53"/>
      <c r="L61" s="77" t="str">
        <f t="shared" si="2"/>
        <v/>
      </c>
      <c r="M61" s="43"/>
      <c r="N61" s="43"/>
      <c r="O61" s="84"/>
      <c r="P61" s="111"/>
      <c r="Q61" s="49"/>
      <c r="R61" s="49"/>
      <c r="S61" s="49"/>
      <c r="T61" s="49"/>
      <c r="U61" s="87"/>
      <c r="V61" s="91"/>
      <c r="W61" s="90"/>
      <c r="X61" s="92"/>
      <c r="Y61" s="81"/>
      <c r="Z61" s="66" t="str">
        <f t="shared" si="3"/>
        <v/>
      </c>
    </row>
    <row r="62" spans="1:26" x14ac:dyDescent="0.25">
      <c r="A62" s="6">
        <v>48</v>
      </c>
      <c r="B62" s="41"/>
      <c r="C62" s="41"/>
      <c r="D62" s="42"/>
      <c r="E62" s="116"/>
      <c r="F62" s="43"/>
      <c r="G62" s="42"/>
      <c r="H62" s="48"/>
      <c r="I62" s="56"/>
      <c r="J62" s="53"/>
      <c r="K62" s="53"/>
      <c r="L62" s="77" t="str">
        <f t="shared" si="2"/>
        <v/>
      </c>
      <c r="M62" s="43"/>
      <c r="N62" s="43"/>
      <c r="O62" s="84"/>
      <c r="P62" s="111"/>
      <c r="Q62" s="49"/>
      <c r="R62" s="49"/>
      <c r="S62" s="49"/>
      <c r="T62" s="49"/>
      <c r="U62" s="87"/>
      <c r="V62" s="89"/>
      <c r="W62" s="90"/>
      <c r="X62" s="92"/>
      <c r="Y62" s="81"/>
      <c r="Z62" s="66" t="str">
        <f t="shared" si="3"/>
        <v/>
      </c>
    </row>
    <row r="63" spans="1:26" x14ac:dyDescent="0.25">
      <c r="A63" s="6">
        <v>49</v>
      </c>
      <c r="B63" s="41"/>
      <c r="C63" s="41"/>
      <c r="D63" s="42"/>
      <c r="E63" s="116"/>
      <c r="F63" s="43"/>
      <c r="G63" s="42"/>
      <c r="H63" s="48"/>
      <c r="I63" s="56"/>
      <c r="J63" s="53"/>
      <c r="K63" s="53"/>
      <c r="L63" s="77" t="str">
        <f t="shared" si="2"/>
        <v/>
      </c>
      <c r="M63" s="43"/>
      <c r="N63" s="43"/>
      <c r="O63" s="84"/>
      <c r="P63" s="111"/>
      <c r="Q63" s="49"/>
      <c r="R63" s="49"/>
      <c r="S63" s="49"/>
      <c r="T63" s="49"/>
      <c r="U63" s="87"/>
      <c r="V63" s="91"/>
      <c r="W63" s="90"/>
      <c r="X63" s="92"/>
      <c r="Y63" s="81"/>
      <c r="Z63" s="66" t="str">
        <f t="shared" si="3"/>
        <v/>
      </c>
    </row>
    <row r="64" spans="1:26" x14ac:dyDescent="0.25">
      <c r="A64" s="2">
        <v>50</v>
      </c>
    </row>
  </sheetData>
  <sheetProtection sheet="1" objects="1" scenarios="1" selectLockedCells="1" selectUnlockedCells="1"/>
  <dataConsolidate/>
  <mergeCells count="28">
    <mergeCell ref="Q3:Z3"/>
    <mergeCell ref="D4:G4"/>
    <mergeCell ref="V8:X8"/>
    <mergeCell ref="B4:C4"/>
    <mergeCell ref="Q4:S4"/>
    <mergeCell ref="V4:Y4"/>
    <mergeCell ref="H7:I7"/>
    <mergeCell ref="J7:K7"/>
    <mergeCell ref="B5:C6"/>
    <mergeCell ref="H5:I6"/>
    <mergeCell ref="J5:K6"/>
    <mergeCell ref="D5:G6"/>
    <mergeCell ref="Y13:Z13"/>
    <mergeCell ref="B8:C8"/>
    <mergeCell ref="H4:I4"/>
    <mergeCell ref="D7:G7"/>
    <mergeCell ref="J4:K4"/>
    <mergeCell ref="F13:I13"/>
    <mergeCell ref="J13:N13"/>
    <mergeCell ref="B13:D13"/>
    <mergeCell ref="B12:P12"/>
    <mergeCell ref="O13:P13"/>
    <mergeCell ref="T10:U10"/>
    <mergeCell ref="T11:U11"/>
    <mergeCell ref="Q13:X13"/>
    <mergeCell ref="D8:G8"/>
    <mergeCell ref="B7:C7"/>
    <mergeCell ref="V7:X7"/>
  </mergeCells>
  <phoneticPr fontId="24" type="noConversion"/>
  <conditionalFormatting sqref="J15">
    <cfRule type="expression" priority="1">
      <formula>$J$15</formula>
    </cfRule>
  </conditionalFormatting>
  <dataValidations count="5">
    <dataValidation type="list" allowBlank="1" showInputMessage="1" showErrorMessage="1" sqref="V15:V63 P15:Q63 X15:Y63 G15:G63 J15:K63 D15:D63" xr:uid="{6C8D66BE-05E8-413F-BE92-69E8F7001D6D}">
      <formula1>"Yes, No"</formula1>
    </dataValidation>
    <dataValidation type="list" allowBlank="1" showInputMessage="1" showErrorMessage="1" sqref="F15:F63" xr:uid="{822B7936-39EA-40F7-B87C-53BDA64A7097}">
      <formula1>"FY 23-24, FY 24-25"</formula1>
    </dataValidation>
    <dataValidation operator="notBetween" allowBlank="1" showInputMessage="1" showErrorMessage="1" sqref="L15:L63" xr:uid="{F1BD7AA7-355A-4FD6-8077-F6C56EBC0D9F}"/>
    <dataValidation type="custom" allowBlank="1" showInputMessage="1" showErrorMessage="1" sqref="I15:I63" xr:uid="{06C4C4C2-6FA3-4244-AA38-87C5DCEC22F7}">
      <formula1>(2500-500)</formula1>
    </dataValidation>
    <dataValidation type="list" allowBlank="1" showInputMessage="1" showErrorMessage="1" sqref="N15:N63 C15:C63" xr:uid="{AACBD14B-6667-4BD9-9149-ED8916EDE545}">
      <formula1>"CCAPP, CADTP, CAADE"</formula1>
    </dataValidation>
  </dataValidations>
  <hyperlinks>
    <hyperlink ref="J5" r:id="rId1" xr:uid="{5D3AD57D-AE1B-4479-B3D0-268293369949}"/>
  </hyperlinks>
  <pageMargins left="0.25" right="0.25" top="0.5" bottom="0.5" header="0" footer="0"/>
  <pageSetup scale="44"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34E0-2D5A-4011-B736-2E58EBF61486}">
  <sheetPr>
    <tabColor theme="4"/>
  </sheetPr>
  <dimension ref="A1:AB42"/>
  <sheetViews>
    <sheetView zoomScale="80" zoomScaleNormal="80" workbookViewId="0">
      <selection activeCell="AA13" sqref="AA13:AA42"/>
    </sheetView>
  </sheetViews>
  <sheetFormatPr defaultColWidth="8.7109375" defaultRowHeight="15" x14ac:dyDescent="0.25"/>
  <cols>
    <col min="1" max="1" width="5.5703125" style="2" customWidth="1"/>
    <col min="2" max="2" width="22.85546875" style="2" customWidth="1"/>
    <col min="3" max="9" width="13.7109375" style="2" customWidth="1"/>
    <col min="10" max="10" width="15.42578125" style="2" customWidth="1"/>
    <col min="11" max="11" width="18" style="2" customWidth="1"/>
    <col min="12" max="13" width="15.85546875" style="2" customWidth="1"/>
    <col min="14" max="14" width="20.5703125" style="2" customWidth="1"/>
    <col min="15" max="17" width="15.85546875" style="2" customWidth="1"/>
    <col min="18" max="18" width="12.140625" style="2" customWidth="1"/>
    <col min="19" max="19" width="31.5703125" style="2" customWidth="1"/>
    <col min="20" max="22" width="26.5703125" style="2" customWidth="1"/>
    <col min="23" max="23" width="25.85546875" style="2" customWidth="1"/>
    <col min="24" max="25" width="15.85546875" style="2" customWidth="1"/>
    <col min="26" max="26" width="11.7109375" style="2" customWidth="1"/>
    <col min="27" max="27" width="13.140625" style="2" customWidth="1"/>
    <col min="28" max="16384" width="8.7109375" style="2"/>
  </cols>
  <sheetData>
    <row r="1" spans="1:28" ht="24.6" customHeight="1" x14ac:dyDescent="0.35">
      <c r="A1" s="4"/>
      <c r="B1" s="17" t="s">
        <v>0</v>
      </c>
      <c r="C1" s="1"/>
      <c r="D1" s="1"/>
      <c r="E1" s="1"/>
      <c r="F1" s="1"/>
      <c r="G1" s="1"/>
      <c r="H1" s="1"/>
      <c r="I1" s="1"/>
      <c r="J1" s="1"/>
      <c r="K1" s="1"/>
      <c r="L1" s="1"/>
      <c r="M1" s="1"/>
      <c r="N1" s="1"/>
      <c r="O1" s="1"/>
      <c r="P1" s="1"/>
      <c r="Q1" s="1"/>
      <c r="R1" s="1"/>
      <c r="S1" s="1"/>
      <c r="T1" s="1"/>
      <c r="U1" s="1"/>
      <c r="V1" s="1"/>
      <c r="W1" s="1"/>
      <c r="X1" s="1"/>
      <c r="Y1" s="1"/>
      <c r="Z1" s="1"/>
      <c r="AA1" s="1"/>
      <c r="AB1" s="4"/>
    </row>
    <row r="2" spans="1:28" ht="23.25" x14ac:dyDescent="0.35">
      <c r="B2" s="17" t="s">
        <v>29</v>
      </c>
      <c r="C2" s="1"/>
      <c r="D2" s="1"/>
      <c r="E2" s="1"/>
      <c r="F2" s="1"/>
      <c r="G2" s="1"/>
      <c r="H2" s="1"/>
      <c r="I2" s="1"/>
      <c r="J2" s="1"/>
      <c r="K2" s="1"/>
      <c r="L2" s="1"/>
      <c r="M2" s="1"/>
      <c r="N2" s="1"/>
      <c r="O2" s="1"/>
      <c r="P2" s="1"/>
      <c r="Q2" s="1"/>
      <c r="R2" s="1"/>
      <c r="S2" s="1"/>
      <c r="T2" s="1"/>
      <c r="U2" s="1"/>
      <c r="V2" s="1"/>
      <c r="W2" s="1"/>
      <c r="X2" s="1"/>
      <c r="Y2" s="1"/>
      <c r="Z2" s="1"/>
      <c r="AA2" s="1"/>
    </row>
    <row r="3" spans="1:28" ht="23.25" x14ac:dyDescent="0.35">
      <c r="B3" s="35"/>
      <c r="C3" s="4"/>
      <c r="D3" s="4"/>
      <c r="E3" s="4"/>
      <c r="F3" s="4"/>
      <c r="G3" s="4"/>
      <c r="H3" s="4"/>
      <c r="I3" s="4"/>
      <c r="J3" s="4"/>
      <c r="K3" s="4"/>
      <c r="L3" s="4"/>
      <c r="M3" s="4"/>
      <c r="N3" s="4"/>
      <c r="O3" s="4"/>
      <c r="P3" s="4"/>
      <c r="Q3" s="4"/>
      <c r="R3" s="4"/>
      <c r="S3" s="232" t="s">
        <v>78</v>
      </c>
      <c r="T3" s="232"/>
      <c r="U3" s="232"/>
      <c r="V3" s="232"/>
      <c r="W3" s="232"/>
      <c r="X3" s="232"/>
      <c r="Y3" s="232"/>
      <c r="Z3" s="232"/>
      <c r="AA3" s="233"/>
    </row>
    <row r="4" spans="1:28" ht="27" customHeight="1" x14ac:dyDescent="0.25">
      <c r="B4" s="46" t="s">
        <v>31</v>
      </c>
      <c r="C4" s="208" t="s">
        <v>32</v>
      </c>
      <c r="D4" s="208"/>
      <c r="E4" s="208"/>
      <c r="F4" s="208"/>
      <c r="G4" s="208"/>
      <c r="H4" s="208"/>
      <c r="I4" s="208"/>
      <c r="J4" s="208"/>
      <c r="K4" s="51"/>
      <c r="L4" s="4"/>
      <c r="M4" s="4"/>
      <c r="N4" s="4"/>
      <c r="O4" s="4"/>
      <c r="P4" s="4"/>
      <c r="Q4" s="4"/>
      <c r="R4" s="4"/>
      <c r="S4" s="120" t="s">
        <v>79</v>
      </c>
      <c r="T4" s="98"/>
      <c r="U4" s="135">
        <f>COUNTIF(T13:T44, "Yes")</f>
        <v>0</v>
      </c>
      <c r="V4" s="146"/>
      <c r="W4" s="239" t="s">
        <v>37</v>
      </c>
      <c r="X4" s="240"/>
      <c r="Y4" s="241"/>
      <c r="Z4" s="245">
        <f>COUNTIF(Z13:Z44, "Yes")</f>
        <v>0</v>
      </c>
      <c r="AA4" s="246"/>
    </row>
    <row r="5" spans="1:28" ht="27" customHeight="1" x14ac:dyDescent="0.25">
      <c r="B5" s="46" t="s">
        <v>80</v>
      </c>
      <c r="C5" s="250"/>
      <c r="D5" s="250"/>
      <c r="E5" s="250"/>
      <c r="F5" s="250"/>
      <c r="G5" s="250"/>
      <c r="H5" s="250"/>
      <c r="I5" s="250"/>
      <c r="J5" s="250"/>
      <c r="K5" s="51"/>
      <c r="L5" s="4"/>
      <c r="M5" s="4"/>
      <c r="N5" s="4"/>
      <c r="O5" s="4"/>
      <c r="P5" s="4"/>
      <c r="Q5" s="4"/>
      <c r="R5" s="4"/>
      <c r="S5" s="120" t="s">
        <v>41</v>
      </c>
      <c r="T5" s="98"/>
      <c r="U5" s="147">
        <f>SUM(W13:W44)</f>
        <v>0</v>
      </c>
      <c r="V5" s="146"/>
      <c r="W5" s="239" t="s">
        <v>42</v>
      </c>
      <c r="X5" s="240"/>
      <c r="Y5" s="241"/>
      <c r="Z5" s="247">
        <f>SUM(AA13:AA42)</f>
        <v>0</v>
      </c>
      <c r="AA5" s="248"/>
    </row>
    <row r="6" spans="1:28" ht="25.5" customHeight="1" x14ac:dyDescent="0.25">
      <c r="B6" s="4"/>
      <c r="C6" s="4"/>
      <c r="D6" s="4"/>
      <c r="E6" s="4"/>
      <c r="F6" s="4"/>
      <c r="G6" s="4"/>
      <c r="H6" s="4"/>
      <c r="I6" s="4"/>
      <c r="J6" s="4"/>
      <c r="K6" s="4"/>
      <c r="L6" s="4"/>
      <c r="M6" s="4"/>
      <c r="N6" s="4"/>
      <c r="O6" s="4"/>
      <c r="P6" s="4"/>
      <c r="Q6" s="4"/>
      <c r="R6" s="4"/>
      <c r="S6" s="234" t="s">
        <v>81</v>
      </c>
      <c r="T6" s="234"/>
      <c r="U6" s="148">
        <f>U5</f>
        <v>0</v>
      </c>
      <c r="V6" s="149"/>
      <c r="W6" s="239" t="s">
        <v>44</v>
      </c>
      <c r="X6" s="240"/>
      <c r="Y6" s="241"/>
      <c r="Z6" s="247">
        <f>Z5</f>
        <v>0</v>
      </c>
      <c r="AA6" s="248"/>
    </row>
    <row r="7" spans="1:28" ht="18.75" x14ac:dyDescent="0.3">
      <c r="B7" s="7" t="s">
        <v>45</v>
      </c>
      <c r="S7" s="96"/>
      <c r="T7" s="97"/>
      <c r="U7" s="97"/>
      <c r="V7" s="97"/>
      <c r="W7" s="97"/>
      <c r="X7" s="97"/>
      <c r="Y7" s="244"/>
      <c r="Z7" s="244"/>
      <c r="AA7" s="95"/>
    </row>
    <row r="8" spans="1:28" ht="21.6" customHeight="1" x14ac:dyDescent="0.25">
      <c r="B8" s="15" t="s">
        <v>82</v>
      </c>
      <c r="S8" s="96"/>
      <c r="T8" s="98" t="s">
        <v>46</v>
      </c>
      <c r="U8" s="242"/>
      <c r="V8" s="243"/>
      <c r="W8" s="98" t="s">
        <v>40</v>
      </c>
      <c r="X8" s="242"/>
      <c r="Y8" s="249"/>
      <c r="Z8" s="243"/>
      <c r="AA8" s="95"/>
    </row>
    <row r="9" spans="1:28" ht="21.6" customHeight="1" x14ac:dyDescent="0.25">
      <c r="B9" s="15"/>
      <c r="S9" s="96"/>
      <c r="T9" s="99" t="s">
        <v>48</v>
      </c>
      <c r="U9" s="242"/>
      <c r="V9" s="243"/>
      <c r="W9" s="98" t="s">
        <v>40</v>
      </c>
      <c r="X9" s="242"/>
      <c r="Y9" s="249"/>
      <c r="Z9" s="119"/>
      <c r="AA9" s="95"/>
    </row>
    <row r="10" spans="1:28" ht="87.95" customHeight="1" x14ac:dyDescent="0.25">
      <c r="A10" s="8"/>
      <c r="B10" s="251" t="s">
        <v>83</v>
      </c>
      <c r="C10" s="252"/>
      <c r="D10" s="252"/>
      <c r="E10" s="252"/>
      <c r="F10" s="252"/>
      <c r="G10" s="252"/>
      <c r="H10" s="252"/>
      <c r="I10" s="252"/>
      <c r="J10" s="252"/>
      <c r="K10" s="252"/>
      <c r="L10" s="252"/>
      <c r="M10" s="252"/>
      <c r="N10" s="252"/>
      <c r="O10" s="252"/>
      <c r="P10" s="252"/>
      <c r="Q10" s="252"/>
      <c r="R10" s="252"/>
      <c r="S10" s="94"/>
      <c r="T10" s="100"/>
      <c r="U10" s="100"/>
      <c r="V10" s="100"/>
      <c r="W10" s="101"/>
      <c r="X10" s="102"/>
      <c r="Y10" s="101"/>
      <c r="Z10" s="101"/>
      <c r="AA10" s="103"/>
    </row>
    <row r="11" spans="1:28" ht="87.95" customHeight="1" x14ac:dyDescent="0.25">
      <c r="A11" s="8"/>
      <c r="B11" s="191" t="s">
        <v>84</v>
      </c>
      <c r="C11" s="192"/>
      <c r="D11" s="192"/>
      <c r="E11" s="192"/>
      <c r="F11" s="192"/>
      <c r="G11" s="192"/>
      <c r="H11" s="192"/>
      <c r="I11" s="192"/>
      <c r="J11" s="189" t="s">
        <v>54</v>
      </c>
      <c r="K11" s="189"/>
      <c r="L11" s="254" t="s">
        <v>85</v>
      </c>
      <c r="M11" s="254"/>
      <c r="N11" s="254"/>
      <c r="O11" s="254"/>
      <c r="P11" s="254"/>
      <c r="Q11" s="253" t="s">
        <v>86</v>
      </c>
      <c r="R11" s="253"/>
      <c r="S11" s="237" t="s">
        <v>51</v>
      </c>
      <c r="T11" s="237"/>
      <c r="U11" s="237"/>
      <c r="V11" s="237"/>
      <c r="W11" s="237"/>
      <c r="X11" s="237"/>
      <c r="Y11" s="238"/>
      <c r="Z11" s="235" t="s">
        <v>87</v>
      </c>
      <c r="AA11" s="236"/>
    </row>
    <row r="12" spans="1:28" ht="124.5" customHeight="1" x14ac:dyDescent="0.25">
      <c r="A12" s="5"/>
      <c r="B12" s="3" t="s">
        <v>56</v>
      </c>
      <c r="C12" s="3" t="s">
        <v>88</v>
      </c>
      <c r="D12" s="3" t="s">
        <v>59</v>
      </c>
      <c r="E12" s="3" t="s">
        <v>89</v>
      </c>
      <c r="F12" s="3" t="s">
        <v>129</v>
      </c>
      <c r="G12" s="3" t="s">
        <v>90</v>
      </c>
      <c r="H12" s="3" t="s">
        <v>91</v>
      </c>
      <c r="I12" s="3" t="s">
        <v>92</v>
      </c>
      <c r="J12" s="57" t="s">
        <v>61</v>
      </c>
      <c r="K12" s="57" t="s">
        <v>93</v>
      </c>
      <c r="L12" s="58" t="s">
        <v>94</v>
      </c>
      <c r="M12" s="58" t="s">
        <v>64</v>
      </c>
      <c r="N12" s="58" t="s">
        <v>95</v>
      </c>
      <c r="O12" s="58" t="s">
        <v>66</v>
      </c>
      <c r="P12" s="58" t="s">
        <v>67</v>
      </c>
      <c r="Q12" s="3" t="s">
        <v>68</v>
      </c>
      <c r="R12" s="3" t="s">
        <v>96</v>
      </c>
      <c r="S12" s="11" t="s">
        <v>97</v>
      </c>
      <c r="T12" s="11" t="s">
        <v>69</v>
      </c>
      <c r="U12" s="11" t="s">
        <v>71</v>
      </c>
      <c r="V12" s="11" t="s">
        <v>72</v>
      </c>
      <c r="W12" s="11" t="s">
        <v>98</v>
      </c>
      <c r="X12" s="79" t="s">
        <v>99</v>
      </c>
      <c r="Y12" s="11" t="s">
        <v>75</v>
      </c>
      <c r="Z12" s="80" t="s">
        <v>100</v>
      </c>
      <c r="AA12" s="9" t="s">
        <v>101</v>
      </c>
      <c r="AB12" s="10"/>
    </row>
    <row r="13" spans="1:28" ht="27" customHeight="1" x14ac:dyDescent="0.25">
      <c r="A13" s="6">
        <v>1</v>
      </c>
      <c r="B13" s="41"/>
      <c r="C13" s="42"/>
      <c r="D13" s="116"/>
      <c r="E13" s="42"/>
      <c r="F13" s="42"/>
      <c r="G13" s="42"/>
      <c r="H13" s="42"/>
      <c r="I13" s="42"/>
      <c r="J13" s="42"/>
      <c r="K13" s="48"/>
      <c r="L13" s="53"/>
      <c r="M13" s="53"/>
      <c r="N13" s="77" t="str">
        <f>IF(M13="Yes", 2500, "")</f>
        <v/>
      </c>
      <c r="O13" s="43"/>
      <c r="P13" s="43"/>
      <c r="Q13" s="116"/>
      <c r="R13" s="43"/>
      <c r="S13" s="49"/>
      <c r="T13" s="49"/>
      <c r="U13" s="49"/>
      <c r="V13" s="49"/>
      <c r="W13" s="49"/>
      <c r="X13" s="117"/>
      <c r="Y13" s="49"/>
      <c r="Z13" s="81"/>
      <c r="AA13" s="50" t="str">
        <f>IF(Z13="Yes", 2500, "")</f>
        <v/>
      </c>
    </row>
    <row r="14" spans="1:28" ht="27" customHeight="1" x14ac:dyDescent="0.25">
      <c r="A14" s="6">
        <v>2</v>
      </c>
      <c r="B14" s="41"/>
      <c r="C14" s="42"/>
      <c r="D14" s="116"/>
      <c r="E14" s="42"/>
      <c r="F14" s="42"/>
      <c r="G14" s="42"/>
      <c r="H14" s="42"/>
      <c r="I14" s="42"/>
      <c r="J14" s="42"/>
      <c r="K14" s="48"/>
      <c r="L14" s="53"/>
      <c r="M14" s="53"/>
      <c r="N14" s="77" t="str">
        <f t="shared" ref="N14:N42" si="0">IF(M14="Yes", 2500, "")</f>
        <v/>
      </c>
      <c r="O14" s="43"/>
      <c r="P14" s="43"/>
      <c r="Q14" s="116"/>
      <c r="R14" s="43"/>
      <c r="S14" s="49"/>
      <c r="T14" s="49"/>
      <c r="U14" s="49"/>
      <c r="V14" s="49"/>
      <c r="W14" s="49"/>
      <c r="X14" s="117"/>
      <c r="Y14" s="49"/>
      <c r="Z14" s="81"/>
      <c r="AA14" s="50" t="str">
        <f>IF(Z14="Yes", 2500, "")</f>
        <v/>
      </c>
      <c r="AB14" s="10"/>
    </row>
    <row r="15" spans="1:28" ht="27" customHeight="1" x14ac:dyDescent="0.25">
      <c r="A15" s="6">
        <v>3</v>
      </c>
      <c r="B15" s="41"/>
      <c r="C15" s="42"/>
      <c r="D15" s="116"/>
      <c r="E15" s="42"/>
      <c r="F15" s="42"/>
      <c r="G15" s="42"/>
      <c r="H15" s="42"/>
      <c r="I15" s="42"/>
      <c r="J15" s="42"/>
      <c r="K15" s="48"/>
      <c r="L15" s="53"/>
      <c r="M15" s="53"/>
      <c r="N15" s="77" t="str">
        <f t="shared" si="0"/>
        <v/>
      </c>
      <c r="O15" s="43"/>
      <c r="P15" s="43"/>
      <c r="Q15" s="116"/>
      <c r="R15" s="43"/>
      <c r="S15" s="49"/>
      <c r="T15" s="49"/>
      <c r="U15" s="49"/>
      <c r="V15" s="49"/>
      <c r="W15" s="49"/>
      <c r="X15" s="117"/>
      <c r="Y15" s="49"/>
      <c r="Z15" s="81"/>
      <c r="AA15" s="50" t="str">
        <f t="shared" ref="AA15:AA42" si="1">IF(Z15="Yes", 2500, "")</f>
        <v/>
      </c>
    </row>
    <row r="16" spans="1:28" ht="27" customHeight="1" x14ac:dyDescent="0.25">
      <c r="A16" s="6">
        <v>4</v>
      </c>
      <c r="B16" s="41"/>
      <c r="C16" s="42"/>
      <c r="D16" s="116"/>
      <c r="E16" s="42"/>
      <c r="F16" s="42"/>
      <c r="G16" s="42"/>
      <c r="H16" s="42"/>
      <c r="I16" s="42"/>
      <c r="J16" s="42"/>
      <c r="K16" s="48"/>
      <c r="L16" s="53"/>
      <c r="M16" s="53"/>
      <c r="N16" s="77" t="str">
        <f>IF(M16="Yes", 2500, "")</f>
        <v/>
      </c>
      <c r="O16" s="43"/>
      <c r="P16" s="43"/>
      <c r="Q16" s="116"/>
      <c r="R16" s="43"/>
      <c r="S16" s="49"/>
      <c r="T16" s="49"/>
      <c r="U16" s="49"/>
      <c r="V16" s="49"/>
      <c r="W16" s="49"/>
      <c r="X16" s="117"/>
      <c r="Y16" s="49"/>
      <c r="Z16" s="81"/>
      <c r="AA16" s="50" t="str">
        <f t="shared" si="1"/>
        <v/>
      </c>
    </row>
    <row r="17" spans="1:27" ht="27" customHeight="1" x14ac:dyDescent="0.25">
      <c r="A17" s="6">
        <v>5</v>
      </c>
      <c r="B17" s="41"/>
      <c r="C17" s="42"/>
      <c r="D17" s="116"/>
      <c r="E17" s="42"/>
      <c r="F17" s="42"/>
      <c r="G17" s="42"/>
      <c r="H17" s="42"/>
      <c r="I17" s="42"/>
      <c r="J17" s="42"/>
      <c r="K17" s="48"/>
      <c r="L17" s="53"/>
      <c r="M17" s="53"/>
      <c r="N17" s="77" t="str">
        <f t="shared" si="0"/>
        <v/>
      </c>
      <c r="O17" s="43"/>
      <c r="P17" s="43"/>
      <c r="Q17" s="116"/>
      <c r="R17" s="43"/>
      <c r="S17" s="49"/>
      <c r="T17" s="49"/>
      <c r="U17" s="49"/>
      <c r="V17" s="49"/>
      <c r="W17" s="49"/>
      <c r="X17" s="117"/>
      <c r="Y17" s="49"/>
      <c r="Z17" s="81"/>
      <c r="AA17" s="50" t="str">
        <f t="shared" si="1"/>
        <v/>
      </c>
    </row>
    <row r="18" spans="1:27" ht="27" customHeight="1" x14ac:dyDescent="0.25">
      <c r="A18" s="6">
        <v>6</v>
      </c>
      <c r="B18" s="41"/>
      <c r="C18" s="42"/>
      <c r="D18" s="116"/>
      <c r="E18" s="42"/>
      <c r="F18" s="42"/>
      <c r="G18" s="42"/>
      <c r="H18" s="42"/>
      <c r="I18" s="42"/>
      <c r="J18" s="42"/>
      <c r="K18" s="48"/>
      <c r="L18" s="53"/>
      <c r="M18" s="53"/>
      <c r="N18" s="77" t="str">
        <f t="shared" si="0"/>
        <v/>
      </c>
      <c r="O18" s="43"/>
      <c r="P18" s="43"/>
      <c r="Q18" s="116"/>
      <c r="R18" s="43"/>
      <c r="S18" s="49"/>
      <c r="T18" s="49"/>
      <c r="U18" s="49"/>
      <c r="V18" s="49"/>
      <c r="W18" s="49"/>
      <c r="X18" s="117"/>
      <c r="Y18" s="49"/>
      <c r="Z18" s="81"/>
      <c r="AA18" s="50" t="str">
        <f t="shared" si="1"/>
        <v/>
      </c>
    </row>
    <row r="19" spans="1:27" ht="27" customHeight="1" x14ac:dyDescent="0.25">
      <c r="A19" s="6">
        <v>7</v>
      </c>
      <c r="B19" s="41"/>
      <c r="C19" s="42"/>
      <c r="D19" s="116"/>
      <c r="E19" s="42"/>
      <c r="F19" s="42"/>
      <c r="G19" s="42"/>
      <c r="H19" s="42"/>
      <c r="I19" s="42"/>
      <c r="J19" s="42"/>
      <c r="K19" s="48"/>
      <c r="L19" s="53"/>
      <c r="M19" s="53"/>
      <c r="N19" s="77" t="str">
        <f t="shared" si="0"/>
        <v/>
      </c>
      <c r="O19" s="43"/>
      <c r="P19" s="43"/>
      <c r="Q19" s="116"/>
      <c r="R19" s="43"/>
      <c r="S19" s="49"/>
      <c r="T19" s="49"/>
      <c r="U19" s="49"/>
      <c r="V19" s="49"/>
      <c r="W19" s="49"/>
      <c r="X19" s="117"/>
      <c r="Y19" s="49"/>
      <c r="Z19" s="81"/>
      <c r="AA19" s="50" t="str">
        <f t="shared" si="1"/>
        <v/>
      </c>
    </row>
    <row r="20" spans="1:27" ht="27" customHeight="1" x14ac:dyDescent="0.25">
      <c r="A20" s="6">
        <v>8</v>
      </c>
      <c r="B20" s="41"/>
      <c r="C20" s="42"/>
      <c r="D20" s="116"/>
      <c r="E20" s="42"/>
      <c r="F20" s="42"/>
      <c r="G20" s="42"/>
      <c r="H20" s="42"/>
      <c r="I20" s="42"/>
      <c r="J20" s="42"/>
      <c r="K20" s="48"/>
      <c r="L20" s="53"/>
      <c r="M20" s="53"/>
      <c r="N20" s="77" t="str">
        <f t="shared" si="0"/>
        <v/>
      </c>
      <c r="O20" s="43"/>
      <c r="P20" s="43"/>
      <c r="Q20" s="116"/>
      <c r="R20" s="43"/>
      <c r="S20" s="49"/>
      <c r="T20" s="49"/>
      <c r="U20" s="49"/>
      <c r="V20" s="49"/>
      <c r="W20" s="49"/>
      <c r="X20" s="117"/>
      <c r="Y20" s="49"/>
      <c r="Z20" s="81"/>
      <c r="AA20" s="50" t="str">
        <f t="shared" si="1"/>
        <v/>
      </c>
    </row>
    <row r="21" spans="1:27" ht="27" customHeight="1" x14ac:dyDescent="0.25">
      <c r="A21" s="6">
        <v>9</v>
      </c>
      <c r="B21" s="41"/>
      <c r="C21" s="42"/>
      <c r="D21" s="116"/>
      <c r="E21" s="42"/>
      <c r="F21" s="42"/>
      <c r="G21" s="42"/>
      <c r="H21" s="42"/>
      <c r="I21" s="42"/>
      <c r="J21" s="42"/>
      <c r="K21" s="48"/>
      <c r="L21" s="53"/>
      <c r="M21" s="53"/>
      <c r="N21" s="77" t="str">
        <f t="shared" si="0"/>
        <v/>
      </c>
      <c r="O21" s="43"/>
      <c r="P21" s="43"/>
      <c r="Q21" s="116"/>
      <c r="R21" s="43"/>
      <c r="S21" s="49"/>
      <c r="T21" s="49"/>
      <c r="U21" s="49"/>
      <c r="V21" s="49"/>
      <c r="W21" s="49"/>
      <c r="X21" s="117"/>
      <c r="Y21" s="49"/>
      <c r="Z21" s="81"/>
      <c r="AA21" s="50" t="str">
        <f t="shared" si="1"/>
        <v/>
      </c>
    </row>
    <row r="22" spans="1:27" ht="27" customHeight="1" x14ac:dyDescent="0.25">
      <c r="A22" s="6">
        <v>10</v>
      </c>
      <c r="B22" s="41"/>
      <c r="C22" s="42"/>
      <c r="D22" s="116"/>
      <c r="E22" s="42"/>
      <c r="F22" s="42"/>
      <c r="G22" s="42"/>
      <c r="H22" s="42"/>
      <c r="I22" s="42"/>
      <c r="J22" s="42"/>
      <c r="K22" s="48"/>
      <c r="L22" s="53"/>
      <c r="M22" s="53"/>
      <c r="N22" s="77" t="str">
        <f t="shared" si="0"/>
        <v/>
      </c>
      <c r="O22" s="43"/>
      <c r="P22" s="43"/>
      <c r="Q22" s="116"/>
      <c r="R22" s="43"/>
      <c r="S22" s="49"/>
      <c r="T22" s="49"/>
      <c r="U22" s="49"/>
      <c r="V22" s="49"/>
      <c r="W22" s="49"/>
      <c r="X22" s="117"/>
      <c r="Y22" s="49"/>
      <c r="Z22" s="81"/>
      <c r="AA22" s="50" t="str">
        <f t="shared" si="1"/>
        <v/>
      </c>
    </row>
    <row r="23" spans="1:27" ht="27" customHeight="1" x14ac:dyDescent="0.25">
      <c r="A23" s="6">
        <v>11</v>
      </c>
      <c r="B23" s="41"/>
      <c r="C23" s="42"/>
      <c r="D23" s="116"/>
      <c r="E23" s="42"/>
      <c r="F23" s="42"/>
      <c r="G23" s="42"/>
      <c r="H23" s="42"/>
      <c r="I23" s="42"/>
      <c r="J23" s="42"/>
      <c r="K23" s="48"/>
      <c r="L23" s="53"/>
      <c r="M23" s="53"/>
      <c r="N23" s="77" t="str">
        <f t="shared" si="0"/>
        <v/>
      </c>
      <c r="O23" s="43"/>
      <c r="P23" s="43"/>
      <c r="Q23" s="116"/>
      <c r="R23" s="43"/>
      <c r="S23" s="49"/>
      <c r="T23" s="49"/>
      <c r="U23" s="49"/>
      <c r="V23" s="49"/>
      <c r="W23" s="49"/>
      <c r="X23" s="117"/>
      <c r="Y23" s="49"/>
      <c r="Z23" s="81"/>
      <c r="AA23" s="50" t="str">
        <f t="shared" si="1"/>
        <v/>
      </c>
    </row>
    <row r="24" spans="1:27" ht="27" customHeight="1" x14ac:dyDescent="0.25">
      <c r="A24" s="6">
        <v>12</v>
      </c>
      <c r="B24" s="41"/>
      <c r="C24" s="42"/>
      <c r="D24" s="116"/>
      <c r="E24" s="42"/>
      <c r="F24" s="42"/>
      <c r="G24" s="42"/>
      <c r="H24" s="42"/>
      <c r="I24" s="42"/>
      <c r="J24" s="42"/>
      <c r="K24" s="48"/>
      <c r="L24" s="53"/>
      <c r="M24" s="53"/>
      <c r="N24" s="77" t="str">
        <f t="shared" si="0"/>
        <v/>
      </c>
      <c r="O24" s="43"/>
      <c r="P24" s="43"/>
      <c r="Q24" s="116"/>
      <c r="R24" s="43"/>
      <c r="S24" s="49"/>
      <c r="T24" s="49"/>
      <c r="U24" s="49"/>
      <c r="V24" s="49"/>
      <c r="W24" s="49"/>
      <c r="X24" s="117"/>
      <c r="Y24" s="49"/>
      <c r="Z24" s="81"/>
      <c r="AA24" s="50" t="str">
        <f t="shared" si="1"/>
        <v/>
      </c>
    </row>
    <row r="25" spans="1:27" ht="27" customHeight="1" x14ac:dyDescent="0.25">
      <c r="A25" s="6">
        <v>13</v>
      </c>
      <c r="B25" s="41"/>
      <c r="C25" s="42"/>
      <c r="D25" s="116"/>
      <c r="E25" s="42"/>
      <c r="F25" s="42"/>
      <c r="G25" s="42"/>
      <c r="H25" s="42"/>
      <c r="I25" s="42"/>
      <c r="J25" s="42"/>
      <c r="K25" s="48"/>
      <c r="L25" s="53"/>
      <c r="M25" s="53"/>
      <c r="N25" s="77" t="str">
        <f t="shared" si="0"/>
        <v/>
      </c>
      <c r="O25" s="43"/>
      <c r="P25" s="43"/>
      <c r="Q25" s="116"/>
      <c r="R25" s="43"/>
      <c r="S25" s="49"/>
      <c r="T25" s="49"/>
      <c r="U25" s="49"/>
      <c r="V25" s="49"/>
      <c r="W25" s="49"/>
      <c r="X25" s="117"/>
      <c r="Y25" s="49"/>
      <c r="Z25" s="81"/>
      <c r="AA25" s="50" t="str">
        <f t="shared" si="1"/>
        <v/>
      </c>
    </row>
    <row r="26" spans="1:27" ht="27" customHeight="1" x14ac:dyDescent="0.25">
      <c r="A26" s="6">
        <v>14</v>
      </c>
      <c r="B26" s="41"/>
      <c r="C26" s="42"/>
      <c r="D26" s="116"/>
      <c r="E26" s="42"/>
      <c r="F26" s="42"/>
      <c r="G26" s="42"/>
      <c r="H26" s="42"/>
      <c r="I26" s="42"/>
      <c r="J26" s="42"/>
      <c r="K26" s="48"/>
      <c r="L26" s="53"/>
      <c r="M26" s="53"/>
      <c r="N26" s="77" t="str">
        <f t="shared" si="0"/>
        <v/>
      </c>
      <c r="O26" s="43"/>
      <c r="P26" s="43"/>
      <c r="Q26" s="116"/>
      <c r="R26" s="43"/>
      <c r="S26" s="49"/>
      <c r="T26" s="49"/>
      <c r="U26" s="49"/>
      <c r="V26" s="49"/>
      <c r="W26" s="49"/>
      <c r="X26" s="117"/>
      <c r="Y26" s="49"/>
      <c r="Z26" s="81"/>
      <c r="AA26" s="50" t="str">
        <f t="shared" si="1"/>
        <v/>
      </c>
    </row>
    <row r="27" spans="1:27" ht="27" customHeight="1" x14ac:dyDescent="0.25">
      <c r="A27" s="6">
        <v>15</v>
      </c>
      <c r="B27" s="41"/>
      <c r="C27" s="42"/>
      <c r="D27" s="116"/>
      <c r="E27" s="42"/>
      <c r="F27" s="42"/>
      <c r="G27" s="42"/>
      <c r="H27" s="42"/>
      <c r="I27" s="42"/>
      <c r="J27" s="42"/>
      <c r="K27" s="48"/>
      <c r="L27" s="53"/>
      <c r="M27" s="53"/>
      <c r="N27" s="77" t="str">
        <f t="shared" si="0"/>
        <v/>
      </c>
      <c r="O27" s="43"/>
      <c r="P27" s="43"/>
      <c r="Q27" s="116"/>
      <c r="R27" s="43"/>
      <c r="S27" s="49"/>
      <c r="T27" s="49"/>
      <c r="U27" s="49"/>
      <c r="V27" s="49"/>
      <c r="W27" s="49"/>
      <c r="X27" s="117"/>
      <c r="Y27" s="49"/>
      <c r="Z27" s="81"/>
      <c r="AA27" s="50" t="str">
        <f t="shared" si="1"/>
        <v/>
      </c>
    </row>
    <row r="28" spans="1:27" ht="27" customHeight="1" x14ac:dyDescent="0.25">
      <c r="A28" s="6">
        <v>16</v>
      </c>
      <c r="B28" s="41"/>
      <c r="C28" s="42"/>
      <c r="D28" s="116"/>
      <c r="E28" s="42"/>
      <c r="F28" s="42"/>
      <c r="G28" s="42"/>
      <c r="H28" s="42"/>
      <c r="I28" s="42"/>
      <c r="J28" s="42"/>
      <c r="K28" s="48"/>
      <c r="L28" s="53"/>
      <c r="M28" s="53"/>
      <c r="N28" s="77" t="str">
        <f t="shared" si="0"/>
        <v/>
      </c>
      <c r="O28" s="43"/>
      <c r="P28" s="43"/>
      <c r="Q28" s="116"/>
      <c r="R28" s="43"/>
      <c r="S28" s="49"/>
      <c r="T28" s="49"/>
      <c r="U28" s="49"/>
      <c r="V28" s="49"/>
      <c r="W28" s="49"/>
      <c r="X28" s="117"/>
      <c r="Y28" s="49"/>
      <c r="Z28" s="81"/>
      <c r="AA28" s="50" t="str">
        <f t="shared" si="1"/>
        <v/>
      </c>
    </row>
    <row r="29" spans="1:27" ht="27" customHeight="1" x14ac:dyDescent="0.25">
      <c r="A29" s="6">
        <v>17</v>
      </c>
      <c r="B29" s="41"/>
      <c r="C29" s="42"/>
      <c r="D29" s="116"/>
      <c r="E29" s="42"/>
      <c r="F29" s="42"/>
      <c r="G29" s="42"/>
      <c r="H29" s="42"/>
      <c r="I29" s="42"/>
      <c r="J29" s="42"/>
      <c r="K29" s="48"/>
      <c r="L29" s="53"/>
      <c r="M29" s="53"/>
      <c r="N29" s="77" t="str">
        <f t="shared" si="0"/>
        <v/>
      </c>
      <c r="O29" s="43"/>
      <c r="P29" s="43"/>
      <c r="Q29" s="116"/>
      <c r="R29" s="43"/>
      <c r="S29" s="49"/>
      <c r="T29" s="49"/>
      <c r="U29" s="49"/>
      <c r="V29" s="49"/>
      <c r="W29" s="49"/>
      <c r="X29" s="117"/>
      <c r="Y29" s="49"/>
      <c r="Z29" s="81"/>
      <c r="AA29" s="50" t="str">
        <f t="shared" si="1"/>
        <v/>
      </c>
    </row>
    <row r="30" spans="1:27" ht="27" customHeight="1" x14ac:dyDescent="0.25">
      <c r="A30" s="6">
        <v>18</v>
      </c>
      <c r="B30" s="41"/>
      <c r="C30" s="42"/>
      <c r="D30" s="116"/>
      <c r="E30" s="42"/>
      <c r="F30" s="42"/>
      <c r="G30" s="42"/>
      <c r="H30" s="42"/>
      <c r="I30" s="42"/>
      <c r="J30" s="42"/>
      <c r="K30" s="48"/>
      <c r="L30" s="53"/>
      <c r="M30" s="53"/>
      <c r="N30" s="77" t="str">
        <f t="shared" si="0"/>
        <v/>
      </c>
      <c r="O30" s="43"/>
      <c r="P30" s="43"/>
      <c r="Q30" s="116"/>
      <c r="R30" s="43"/>
      <c r="S30" s="49"/>
      <c r="T30" s="49"/>
      <c r="U30" s="49"/>
      <c r="V30" s="49"/>
      <c r="W30" s="49"/>
      <c r="X30" s="117"/>
      <c r="Y30" s="49"/>
      <c r="Z30" s="81"/>
      <c r="AA30" s="50" t="str">
        <f t="shared" si="1"/>
        <v/>
      </c>
    </row>
    <row r="31" spans="1:27" ht="27" customHeight="1" x14ac:dyDescent="0.25">
      <c r="A31" s="6">
        <v>19</v>
      </c>
      <c r="B31" s="41"/>
      <c r="C31" s="42"/>
      <c r="D31" s="116"/>
      <c r="E31" s="42"/>
      <c r="F31" s="42"/>
      <c r="G31" s="42"/>
      <c r="H31" s="42"/>
      <c r="I31" s="42"/>
      <c r="J31" s="42"/>
      <c r="K31" s="48"/>
      <c r="L31" s="53"/>
      <c r="M31" s="53"/>
      <c r="N31" s="77" t="str">
        <f t="shared" si="0"/>
        <v/>
      </c>
      <c r="O31" s="43"/>
      <c r="P31" s="43"/>
      <c r="Q31" s="116"/>
      <c r="R31" s="43"/>
      <c r="S31" s="49"/>
      <c r="T31" s="49"/>
      <c r="U31" s="49"/>
      <c r="V31" s="49"/>
      <c r="W31" s="49"/>
      <c r="X31" s="117"/>
      <c r="Y31" s="49"/>
      <c r="Z31" s="81"/>
      <c r="AA31" s="50" t="str">
        <f t="shared" si="1"/>
        <v/>
      </c>
    </row>
    <row r="32" spans="1:27" ht="27" customHeight="1" x14ac:dyDescent="0.25">
      <c r="A32" s="6">
        <v>20</v>
      </c>
      <c r="B32" s="41"/>
      <c r="C32" s="42"/>
      <c r="D32" s="116"/>
      <c r="E32" s="42"/>
      <c r="F32" s="42"/>
      <c r="G32" s="42"/>
      <c r="H32" s="42"/>
      <c r="I32" s="42"/>
      <c r="J32" s="42"/>
      <c r="K32" s="48"/>
      <c r="L32" s="53"/>
      <c r="M32" s="53"/>
      <c r="N32" s="77" t="str">
        <f t="shared" si="0"/>
        <v/>
      </c>
      <c r="O32" s="43"/>
      <c r="P32" s="43"/>
      <c r="Q32" s="116"/>
      <c r="R32" s="43"/>
      <c r="S32" s="49"/>
      <c r="T32" s="49"/>
      <c r="U32" s="49"/>
      <c r="V32" s="49"/>
      <c r="W32" s="49"/>
      <c r="X32" s="117"/>
      <c r="Y32" s="49"/>
      <c r="Z32" s="81"/>
      <c r="AA32" s="50" t="str">
        <f t="shared" si="1"/>
        <v/>
      </c>
    </row>
    <row r="33" spans="1:27" ht="27" customHeight="1" x14ac:dyDescent="0.25">
      <c r="A33" s="6">
        <v>21</v>
      </c>
      <c r="B33" s="41"/>
      <c r="C33" s="42"/>
      <c r="D33" s="116"/>
      <c r="E33" s="42"/>
      <c r="F33" s="42"/>
      <c r="G33" s="42"/>
      <c r="H33" s="42"/>
      <c r="I33" s="42"/>
      <c r="J33" s="42"/>
      <c r="K33" s="48"/>
      <c r="L33" s="53"/>
      <c r="M33" s="53"/>
      <c r="N33" s="77" t="str">
        <f t="shared" si="0"/>
        <v/>
      </c>
      <c r="O33" s="43"/>
      <c r="P33" s="43"/>
      <c r="Q33" s="116"/>
      <c r="R33" s="43"/>
      <c r="S33" s="49"/>
      <c r="T33" s="49"/>
      <c r="U33" s="49"/>
      <c r="V33" s="49"/>
      <c r="W33" s="49"/>
      <c r="X33" s="117"/>
      <c r="Y33" s="49"/>
      <c r="Z33" s="81"/>
      <c r="AA33" s="50" t="str">
        <f t="shared" si="1"/>
        <v/>
      </c>
    </row>
    <row r="34" spans="1:27" ht="27" customHeight="1" x14ac:dyDescent="0.25">
      <c r="A34" s="6">
        <v>22</v>
      </c>
      <c r="B34" s="41"/>
      <c r="C34" s="42"/>
      <c r="D34" s="116"/>
      <c r="E34" s="42"/>
      <c r="F34" s="42"/>
      <c r="G34" s="42"/>
      <c r="H34" s="42"/>
      <c r="I34" s="42"/>
      <c r="J34" s="42"/>
      <c r="K34" s="48"/>
      <c r="L34" s="53"/>
      <c r="M34" s="53"/>
      <c r="N34" s="77" t="str">
        <f t="shared" si="0"/>
        <v/>
      </c>
      <c r="O34" s="43"/>
      <c r="P34" s="43"/>
      <c r="Q34" s="116"/>
      <c r="R34" s="43"/>
      <c r="S34" s="49"/>
      <c r="T34" s="49"/>
      <c r="U34" s="49"/>
      <c r="V34" s="49"/>
      <c r="W34" s="49"/>
      <c r="X34" s="117"/>
      <c r="Y34" s="49"/>
      <c r="Z34" s="81"/>
      <c r="AA34" s="50" t="str">
        <f t="shared" si="1"/>
        <v/>
      </c>
    </row>
    <row r="35" spans="1:27" ht="27" customHeight="1" x14ac:dyDescent="0.25">
      <c r="A35" s="6">
        <v>23</v>
      </c>
      <c r="B35" s="41"/>
      <c r="C35" s="42"/>
      <c r="D35" s="116"/>
      <c r="E35" s="42"/>
      <c r="F35" s="42"/>
      <c r="G35" s="42"/>
      <c r="H35" s="42"/>
      <c r="I35" s="42"/>
      <c r="J35" s="42"/>
      <c r="K35" s="48"/>
      <c r="L35" s="53"/>
      <c r="M35" s="53"/>
      <c r="N35" s="77" t="str">
        <f t="shared" si="0"/>
        <v/>
      </c>
      <c r="O35" s="43"/>
      <c r="P35" s="43"/>
      <c r="Q35" s="116"/>
      <c r="R35" s="43"/>
      <c r="S35" s="49"/>
      <c r="T35" s="49"/>
      <c r="U35" s="49"/>
      <c r="V35" s="49"/>
      <c r="W35" s="49"/>
      <c r="X35" s="117"/>
      <c r="Y35" s="49"/>
      <c r="Z35" s="81"/>
      <c r="AA35" s="50" t="str">
        <f t="shared" si="1"/>
        <v/>
      </c>
    </row>
    <row r="36" spans="1:27" ht="27" customHeight="1" x14ac:dyDescent="0.25">
      <c r="A36" s="6">
        <v>24</v>
      </c>
      <c r="B36" s="41"/>
      <c r="C36" s="42"/>
      <c r="D36" s="116"/>
      <c r="E36" s="42"/>
      <c r="F36" s="42"/>
      <c r="G36" s="42"/>
      <c r="H36" s="42"/>
      <c r="I36" s="42"/>
      <c r="J36" s="42"/>
      <c r="K36" s="48"/>
      <c r="L36" s="53"/>
      <c r="M36" s="53"/>
      <c r="N36" s="77" t="str">
        <f t="shared" si="0"/>
        <v/>
      </c>
      <c r="O36" s="43"/>
      <c r="P36" s="43"/>
      <c r="Q36" s="116"/>
      <c r="R36" s="43"/>
      <c r="S36" s="49"/>
      <c r="T36" s="49"/>
      <c r="U36" s="49"/>
      <c r="V36" s="49"/>
      <c r="W36" s="49"/>
      <c r="X36" s="117"/>
      <c r="Y36" s="49"/>
      <c r="Z36" s="81"/>
      <c r="AA36" s="50" t="str">
        <f t="shared" si="1"/>
        <v/>
      </c>
    </row>
    <row r="37" spans="1:27" ht="27" customHeight="1" x14ac:dyDescent="0.25">
      <c r="A37" s="6">
        <v>25</v>
      </c>
      <c r="B37" s="41"/>
      <c r="C37" s="42"/>
      <c r="D37" s="116"/>
      <c r="E37" s="42"/>
      <c r="F37" s="42"/>
      <c r="G37" s="42"/>
      <c r="H37" s="42"/>
      <c r="I37" s="42"/>
      <c r="J37" s="42"/>
      <c r="K37" s="48"/>
      <c r="L37" s="53"/>
      <c r="M37" s="53"/>
      <c r="N37" s="77" t="str">
        <f t="shared" si="0"/>
        <v/>
      </c>
      <c r="O37" s="43"/>
      <c r="P37" s="43"/>
      <c r="Q37" s="116"/>
      <c r="R37" s="43"/>
      <c r="S37" s="49"/>
      <c r="T37" s="49"/>
      <c r="U37" s="49"/>
      <c r="V37" s="49"/>
      <c r="W37" s="49"/>
      <c r="X37" s="117"/>
      <c r="Y37" s="49"/>
      <c r="Z37" s="81"/>
      <c r="AA37" s="50" t="str">
        <f t="shared" si="1"/>
        <v/>
      </c>
    </row>
    <row r="38" spans="1:27" ht="27" customHeight="1" x14ac:dyDescent="0.25">
      <c r="A38" s="6">
        <v>26</v>
      </c>
      <c r="B38" s="41"/>
      <c r="C38" s="42"/>
      <c r="D38" s="116"/>
      <c r="E38" s="42"/>
      <c r="F38" s="42"/>
      <c r="G38" s="42"/>
      <c r="H38" s="42"/>
      <c r="I38" s="42"/>
      <c r="J38" s="42"/>
      <c r="K38" s="48"/>
      <c r="L38" s="53"/>
      <c r="M38" s="53"/>
      <c r="N38" s="77" t="str">
        <f t="shared" si="0"/>
        <v/>
      </c>
      <c r="O38" s="43"/>
      <c r="P38" s="43"/>
      <c r="Q38" s="116"/>
      <c r="R38" s="43"/>
      <c r="S38" s="49"/>
      <c r="T38" s="49"/>
      <c r="U38" s="49"/>
      <c r="V38" s="49"/>
      <c r="W38" s="49"/>
      <c r="X38" s="117"/>
      <c r="Y38" s="49"/>
      <c r="Z38" s="81"/>
      <c r="AA38" s="50" t="str">
        <f t="shared" si="1"/>
        <v/>
      </c>
    </row>
    <row r="39" spans="1:27" ht="27" customHeight="1" x14ac:dyDescent="0.25">
      <c r="A39" s="6">
        <v>27</v>
      </c>
      <c r="B39" s="41"/>
      <c r="C39" s="42"/>
      <c r="D39" s="116"/>
      <c r="E39" s="42"/>
      <c r="F39" s="42"/>
      <c r="G39" s="42"/>
      <c r="H39" s="42"/>
      <c r="I39" s="42"/>
      <c r="J39" s="42"/>
      <c r="K39" s="48"/>
      <c r="L39" s="53"/>
      <c r="M39" s="53"/>
      <c r="N39" s="77" t="str">
        <f t="shared" si="0"/>
        <v/>
      </c>
      <c r="O39" s="43"/>
      <c r="P39" s="43"/>
      <c r="Q39" s="116"/>
      <c r="R39" s="43"/>
      <c r="S39" s="49"/>
      <c r="T39" s="49"/>
      <c r="U39" s="49"/>
      <c r="V39" s="49"/>
      <c r="W39" s="49"/>
      <c r="X39" s="117"/>
      <c r="Y39" s="49"/>
      <c r="Z39" s="81"/>
      <c r="AA39" s="50" t="str">
        <f t="shared" si="1"/>
        <v/>
      </c>
    </row>
    <row r="40" spans="1:27" ht="27" customHeight="1" x14ac:dyDescent="0.25">
      <c r="A40" s="6">
        <v>28</v>
      </c>
      <c r="B40" s="41"/>
      <c r="C40" s="42"/>
      <c r="D40" s="116"/>
      <c r="E40" s="42"/>
      <c r="F40" s="42"/>
      <c r="G40" s="42"/>
      <c r="H40" s="42"/>
      <c r="I40" s="42"/>
      <c r="J40" s="42"/>
      <c r="K40" s="48"/>
      <c r="L40" s="53"/>
      <c r="M40" s="53"/>
      <c r="N40" s="77" t="str">
        <f t="shared" si="0"/>
        <v/>
      </c>
      <c r="O40" s="43"/>
      <c r="P40" s="43"/>
      <c r="Q40" s="116"/>
      <c r="R40" s="43"/>
      <c r="S40" s="49"/>
      <c r="T40" s="49"/>
      <c r="U40" s="49"/>
      <c r="V40" s="49"/>
      <c r="W40" s="49"/>
      <c r="X40" s="117"/>
      <c r="Y40" s="49"/>
      <c r="Z40" s="81"/>
      <c r="AA40" s="50" t="str">
        <f t="shared" si="1"/>
        <v/>
      </c>
    </row>
    <row r="41" spans="1:27" ht="27" customHeight="1" x14ac:dyDescent="0.25">
      <c r="A41" s="6">
        <v>29</v>
      </c>
      <c r="B41" s="41"/>
      <c r="C41" s="42"/>
      <c r="D41" s="116"/>
      <c r="E41" s="42"/>
      <c r="F41" s="42"/>
      <c r="G41" s="42"/>
      <c r="H41" s="42"/>
      <c r="I41" s="42"/>
      <c r="J41" s="42"/>
      <c r="K41" s="48"/>
      <c r="L41" s="53"/>
      <c r="M41" s="53"/>
      <c r="N41" s="77" t="str">
        <f t="shared" si="0"/>
        <v/>
      </c>
      <c r="O41" s="43"/>
      <c r="P41" s="43"/>
      <c r="Q41" s="116"/>
      <c r="R41" s="43"/>
      <c r="S41" s="49"/>
      <c r="T41" s="49"/>
      <c r="U41" s="49"/>
      <c r="V41" s="49"/>
      <c r="W41" s="49"/>
      <c r="X41" s="117"/>
      <c r="Y41" s="49"/>
      <c r="Z41" s="81"/>
      <c r="AA41" s="50" t="str">
        <f t="shared" si="1"/>
        <v/>
      </c>
    </row>
    <row r="42" spans="1:27" ht="27" customHeight="1" x14ac:dyDescent="0.25">
      <c r="A42" s="6">
        <v>30</v>
      </c>
      <c r="B42" s="41"/>
      <c r="C42" s="42"/>
      <c r="D42" s="116"/>
      <c r="E42" s="42"/>
      <c r="F42" s="42"/>
      <c r="G42" s="42"/>
      <c r="H42" s="42"/>
      <c r="I42" s="42"/>
      <c r="J42" s="42"/>
      <c r="K42" s="48"/>
      <c r="L42" s="53"/>
      <c r="M42" s="53"/>
      <c r="N42" s="77" t="str">
        <f t="shared" si="0"/>
        <v/>
      </c>
      <c r="O42" s="43"/>
      <c r="P42" s="43"/>
      <c r="Q42" s="116"/>
      <c r="R42" s="43"/>
      <c r="S42" s="49"/>
      <c r="T42" s="49"/>
      <c r="U42" s="49"/>
      <c r="V42" s="49"/>
      <c r="W42" s="49"/>
      <c r="X42" s="117"/>
      <c r="Y42" s="49"/>
      <c r="Z42" s="81"/>
      <c r="AA42" s="50" t="str">
        <f t="shared" si="1"/>
        <v/>
      </c>
    </row>
  </sheetData>
  <sheetProtection sheet="1" objects="1" scenarios="1" selectLockedCells="1" selectUnlockedCells="1"/>
  <mergeCells count="22">
    <mergeCell ref="C4:J4"/>
    <mergeCell ref="C5:J5"/>
    <mergeCell ref="B10:R10"/>
    <mergeCell ref="J11:K11"/>
    <mergeCell ref="B11:I11"/>
    <mergeCell ref="Q11:R11"/>
    <mergeCell ref="L11:P11"/>
    <mergeCell ref="S3:AA3"/>
    <mergeCell ref="S6:T6"/>
    <mergeCell ref="Z11:AA11"/>
    <mergeCell ref="S11:Y11"/>
    <mergeCell ref="W4:Y4"/>
    <mergeCell ref="W5:Y5"/>
    <mergeCell ref="W6:Y6"/>
    <mergeCell ref="U8:V8"/>
    <mergeCell ref="U9:V9"/>
    <mergeCell ref="Y7:Z7"/>
    <mergeCell ref="Z4:AA4"/>
    <mergeCell ref="Z5:AA5"/>
    <mergeCell ref="Z6:AA6"/>
    <mergeCell ref="X8:Z8"/>
    <mergeCell ref="X9:Y9"/>
  </mergeCells>
  <dataValidations count="6">
    <dataValidation type="list" allowBlank="1" showInputMessage="1" showErrorMessage="1" sqref="J13:J42 R13:R42 L13:M42 C13:C42 X13:Z42 T13:T42 V14:V42 F13:F42" xr:uid="{A482F727-85DD-4E55-BCD3-13157CD892E9}">
      <formula1>"Yes, No"</formula1>
    </dataValidation>
    <dataValidation type="date" allowBlank="1" showInputMessage="1" showErrorMessage="1" sqref="E13:E42" xr:uid="{916740D8-C53C-4004-9795-CE53E3FFE24E}">
      <formula1>92</formula1>
      <formula2>45017</formula2>
    </dataValidation>
    <dataValidation type="list" allowBlank="1" showInputMessage="1" showErrorMessage="1" sqref="G13:G42" xr:uid="{D8649DFF-A0D0-4A30-8E65-D213D1A977AF}">
      <formula1>"Confirmed"</formula1>
    </dataValidation>
    <dataValidation type="list" allowBlank="1" showInputMessage="1" showErrorMessage="1" sqref="I13:I42 P13:P42" xr:uid="{5CB5677B-E812-44FC-955E-9611CF1D193B}">
      <formula1>"CCAPP, CADTP, CAADE"</formula1>
    </dataValidation>
    <dataValidation operator="notBetween" allowBlank="1" showInputMessage="1" showErrorMessage="1" sqref="N13:N42" xr:uid="{5382B1A3-A5BD-4359-AA4D-8A18A5BEFC0B}"/>
    <dataValidation type="list" allowBlank="1" showInputMessage="1" showErrorMessage="1" sqref="S13:S42" xr:uid="{022BBAEB-69FB-4CB9-A3F2-226A03951D0A}">
      <formula1>"Accepted, Not Accepted"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5686-D4A7-4985-8EEE-AE0D39B5847A}">
  <sheetPr>
    <tabColor theme="5"/>
  </sheetPr>
  <dimension ref="A2:C9"/>
  <sheetViews>
    <sheetView zoomScale="90" zoomScaleNormal="90" zoomScaleSheetLayoutView="50" workbookViewId="0">
      <selection activeCell="B9" sqref="B9"/>
    </sheetView>
  </sheetViews>
  <sheetFormatPr defaultRowHeight="15" x14ac:dyDescent="0.25"/>
  <cols>
    <col min="1" max="2" width="42.85546875" customWidth="1"/>
    <col min="3" max="3" width="96.85546875" customWidth="1"/>
  </cols>
  <sheetData>
    <row r="2" spans="1:3" ht="23.25" x14ac:dyDescent="0.35">
      <c r="A2" s="17" t="s">
        <v>0</v>
      </c>
      <c r="B2" s="17"/>
      <c r="C2" s="1"/>
    </row>
    <row r="3" spans="1:3" ht="23.25" x14ac:dyDescent="0.35">
      <c r="A3" s="17" t="s">
        <v>29</v>
      </c>
      <c r="B3" s="17"/>
      <c r="C3" s="1"/>
    </row>
    <row r="4" spans="1:3" ht="21" x14ac:dyDescent="0.35">
      <c r="A4" s="35"/>
      <c r="B4" s="35"/>
      <c r="C4" s="4"/>
    </row>
    <row r="5" spans="1:3" ht="18.75" x14ac:dyDescent="0.25">
      <c r="A5" s="46" t="s">
        <v>31</v>
      </c>
      <c r="B5" s="255" t="s">
        <v>32</v>
      </c>
      <c r="C5" s="256"/>
    </row>
    <row r="6" spans="1:3" x14ac:dyDescent="0.25">
      <c r="A6" s="4"/>
      <c r="B6" s="4"/>
      <c r="C6" s="4"/>
    </row>
    <row r="7" spans="1:3" ht="18.75" x14ac:dyDescent="0.3">
      <c r="A7" s="7"/>
      <c r="B7" s="7"/>
      <c r="C7" s="2"/>
    </row>
    <row r="8" spans="1:3" ht="42" customHeight="1" x14ac:dyDescent="0.25">
      <c r="A8" s="193" t="s">
        <v>102</v>
      </c>
      <c r="B8" s="194"/>
      <c r="C8" s="194"/>
    </row>
    <row r="9" spans="1:3" x14ac:dyDescent="0.25">
      <c r="A9" s="3" t="s">
        <v>56</v>
      </c>
      <c r="B9" s="3" t="s">
        <v>103</v>
      </c>
      <c r="C9" s="3" t="s">
        <v>104</v>
      </c>
    </row>
  </sheetData>
  <sheetProtection sheet="1" objects="1" scenarios="1" selectLockedCells="1" selectUnlockedCells="1"/>
  <mergeCells count="2">
    <mergeCell ref="A8:C8"/>
    <mergeCell ref="B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94F6-4B5B-4755-8A3C-8679CC2EBD4F}">
  <sheetPr>
    <tabColor rgb="FF7030A0"/>
    <pageSetUpPr fitToPage="1"/>
  </sheetPr>
  <dimension ref="A1:W28"/>
  <sheetViews>
    <sheetView zoomScale="90" zoomScaleNormal="90" workbookViewId="0">
      <selection activeCell="B15" sqref="B15:M15"/>
    </sheetView>
  </sheetViews>
  <sheetFormatPr defaultColWidth="8.7109375" defaultRowHeight="15" x14ac:dyDescent="0.25"/>
  <cols>
    <col min="1" max="1" width="5.5703125" style="2" customWidth="1"/>
    <col min="2" max="2" width="34.5703125" style="2" customWidth="1"/>
    <col min="3" max="3" width="13.5703125" style="2" customWidth="1"/>
    <col min="4" max="4" width="45.28515625" style="2" customWidth="1"/>
    <col min="5" max="7" width="28" style="2" customWidth="1"/>
    <col min="8" max="8" width="35.28515625" style="2" customWidth="1"/>
    <col min="9" max="9" width="27.85546875" style="2" customWidth="1"/>
    <col min="10" max="10" width="27.7109375" style="2" customWidth="1"/>
    <col min="11" max="11" width="29.5703125" style="2" customWidth="1"/>
    <col min="12" max="13" width="13.5703125" style="2" customWidth="1"/>
    <col min="14" max="14" width="32.28515625" style="2" customWidth="1"/>
    <col min="15" max="15" width="26.140625" style="2" customWidth="1"/>
    <col min="16" max="16" width="10.85546875" style="2" customWidth="1"/>
    <col min="17" max="17" width="12.7109375" style="2" customWidth="1"/>
    <col min="18" max="18" width="10.5703125" style="2" customWidth="1"/>
    <col min="19" max="19" width="12.7109375" style="2" customWidth="1"/>
    <col min="20" max="20" width="11.5703125" style="2" customWidth="1"/>
    <col min="21" max="21" width="8.7109375" style="2"/>
    <col min="22" max="22" width="11" style="2" customWidth="1"/>
    <col min="23" max="16384" width="8.7109375" style="2"/>
  </cols>
  <sheetData>
    <row r="1" spans="1:23" ht="45.95" customHeight="1" x14ac:dyDescent="0.25">
      <c r="A1" s="4"/>
      <c r="B1" s="32" t="s">
        <v>0</v>
      </c>
      <c r="C1" s="1"/>
      <c r="D1" s="1"/>
      <c r="E1" s="1"/>
      <c r="F1" s="1"/>
      <c r="G1" s="1"/>
      <c r="H1" s="1"/>
      <c r="I1" s="1"/>
      <c r="J1" s="1"/>
      <c r="K1" s="1"/>
      <c r="L1" s="1"/>
      <c r="M1" s="1"/>
      <c r="N1" s="1"/>
      <c r="O1" s="4"/>
      <c r="P1" s="4"/>
      <c r="Q1" s="4"/>
      <c r="R1" s="4"/>
      <c r="S1" s="4"/>
      <c r="T1" s="4"/>
      <c r="U1" s="4"/>
      <c r="V1" s="4"/>
      <c r="W1" s="4"/>
    </row>
    <row r="3" spans="1:23" ht="18.75" x14ac:dyDescent="0.3">
      <c r="B3" s="19"/>
      <c r="C3" s="19"/>
      <c r="D3" s="19"/>
      <c r="E3" s="19"/>
      <c r="F3" s="19"/>
      <c r="G3" s="19"/>
      <c r="H3" s="19"/>
      <c r="I3" s="19"/>
      <c r="J3" s="19"/>
      <c r="K3" s="19"/>
      <c r="L3" s="19"/>
      <c r="M3" s="19"/>
      <c r="N3" s="19"/>
      <c r="O3" s="19"/>
      <c r="P3" s="19"/>
      <c r="Q3" s="19"/>
      <c r="R3" s="19"/>
      <c r="S3" s="19"/>
      <c r="T3" s="19"/>
    </row>
    <row r="4" spans="1:23" ht="21" x14ac:dyDescent="0.35">
      <c r="B4" s="30" t="s">
        <v>105</v>
      </c>
      <c r="C4" s="20"/>
      <c r="D4" s="20"/>
      <c r="E4" s="20"/>
      <c r="F4" s="20"/>
      <c r="G4" s="20"/>
      <c r="H4" s="30" t="s">
        <v>106</v>
      </c>
      <c r="I4" s="20"/>
      <c r="J4" s="20"/>
      <c r="K4" s="30"/>
      <c r="L4" s="20"/>
      <c r="M4" s="20"/>
      <c r="N4" s="20"/>
      <c r="O4" s="20"/>
      <c r="P4" s="20"/>
      <c r="Q4" s="20"/>
      <c r="R4" s="20"/>
      <c r="S4" s="20"/>
      <c r="T4" s="20"/>
    </row>
    <row r="5" spans="1:23" ht="27.95" customHeight="1" x14ac:dyDescent="0.3">
      <c r="B5" s="21"/>
      <c r="C5" s="22"/>
      <c r="D5" s="20"/>
      <c r="E5" s="23"/>
      <c r="F5" s="23"/>
      <c r="G5" s="23"/>
      <c r="H5" s="23"/>
      <c r="I5" s="20"/>
      <c r="J5" s="20"/>
      <c r="K5" s="21"/>
      <c r="L5" s="22"/>
      <c r="M5" s="20"/>
      <c r="N5" s="23"/>
      <c r="O5" s="20"/>
      <c r="P5" s="20"/>
      <c r="Q5" s="20"/>
      <c r="R5" s="20"/>
      <c r="S5" s="20"/>
      <c r="T5" s="20"/>
    </row>
    <row r="6" spans="1:23" ht="20.45" customHeight="1" x14ac:dyDescent="0.3">
      <c r="B6" s="20"/>
      <c r="C6" s="44"/>
      <c r="D6" s="44"/>
      <c r="E6" s="24" t="s">
        <v>107</v>
      </c>
      <c r="F6" s="24" t="s">
        <v>108</v>
      </c>
      <c r="G6" s="138"/>
      <c r="H6" s="141"/>
      <c r="I6" s="44"/>
      <c r="J6" s="22"/>
      <c r="K6" s="20"/>
      <c r="L6" s="44"/>
      <c r="M6" s="44"/>
      <c r="N6" s="140"/>
      <c r="O6" s="138"/>
      <c r="P6" s="20"/>
      <c r="Q6" s="20"/>
      <c r="R6" s="20"/>
      <c r="S6" s="20"/>
      <c r="T6" s="20"/>
    </row>
    <row r="7" spans="1:23" ht="24.75" customHeight="1" x14ac:dyDescent="0.3">
      <c r="B7" s="257" t="s">
        <v>109</v>
      </c>
      <c r="C7" s="257"/>
      <c r="D7" s="258"/>
      <c r="E7" s="137"/>
      <c r="F7" s="137"/>
      <c r="G7" s="138"/>
      <c r="H7" s="141"/>
      <c r="I7" s="24" t="s">
        <v>107</v>
      </c>
      <c r="J7" s="24" t="s">
        <v>110</v>
      </c>
      <c r="K7" s="260"/>
      <c r="L7" s="260"/>
      <c r="M7" s="261"/>
      <c r="N7" s="138"/>
      <c r="O7" s="139"/>
      <c r="P7" s="20"/>
      <c r="Q7" s="20"/>
      <c r="R7" s="20"/>
      <c r="S7" s="20"/>
      <c r="T7" s="20"/>
    </row>
    <row r="8" spans="1:23" ht="21.75" customHeight="1" x14ac:dyDescent="0.3">
      <c r="B8" s="170" t="s">
        <v>111</v>
      </c>
      <c r="C8" s="173"/>
      <c r="D8" s="136"/>
      <c r="E8" s="52">
        <f>COUNTIF('Start Up Participants'!G15:G44, "Yes")</f>
        <v>1</v>
      </c>
      <c r="F8" s="144">
        <f>SUM('Start Up Participants'!H15:H44)</f>
        <v>2500</v>
      </c>
      <c r="G8" s="152"/>
      <c r="H8" s="153" t="s">
        <v>112</v>
      </c>
      <c r="I8" s="161">
        <f>(COUNTIF('Start Up Participants'!K15:K44,"yes")+COUNTIF('Deliverable Based Participants'!M13:M42,"Yes"))</f>
        <v>1</v>
      </c>
      <c r="J8" s="162">
        <f>(I8*2500)</f>
        <v>2500</v>
      </c>
      <c r="K8" s="260"/>
      <c r="L8" s="260"/>
      <c r="M8" s="261"/>
      <c r="N8" s="138"/>
      <c r="O8" s="138"/>
      <c r="P8" s="20"/>
      <c r="Q8" s="20"/>
      <c r="R8" s="20"/>
      <c r="S8" s="20"/>
      <c r="T8" s="20"/>
    </row>
    <row r="9" spans="1:23" ht="22.5" customHeight="1" x14ac:dyDescent="0.3">
      <c r="B9" s="170" t="s">
        <v>113</v>
      </c>
      <c r="C9" s="173"/>
      <c r="D9" s="136"/>
      <c r="E9" s="137">
        <f>'Start Up Participants'!S5</f>
        <v>0</v>
      </c>
      <c r="F9" s="160">
        <f>'Start Up Participants'!S7</f>
        <v>0</v>
      </c>
      <c r="G9" s="152"/>
      <c r="H9" s="153" t="s">
        <v>114</v>
      </c>
      <c r="I9" s="134">
        <f>SUM('Start Up Participants'!Y5,'Deliverable Based Participants'!Z4:AA4)</f>
        <v>0</v>
      </c>
      <c r="J9" s="150">
        <f>(I9*2500)</f>
        <v>0</v>
      </c>
      <c r="K9" s="173"/>
      <c r="L9" s="173"/>
      <c r="M9" s="174"/>
      <c r="N9" s="138"/>
      <c r="O9" s="139"/>
      <c r="P9" s="20"/>
      <c r="Q9" s="20"/>
      <c r="R9" s="20"/>
      <c r="S9" s="20"/>
      <c r="T9" s="20"/>
    </row>
    <row r="10" spans="1:23" ht="21" customHeight="1" x14ac:dyDescent="0.3">
      <c r="B10" s="170" t="s">
        <v>115</v>
      </c>
      <c r="C10" s="173"/>
      <c r="D10" s="136"/>
      <c r="E10" s="151" t="s">
        <v>116</v>
      </c>
      <c r="F10" s="159">
        <f>F7-F9</f>
        <v>0</v>
      </c>
      <c r="G10" s="138"/>
      <c r="H10" s="142"/>
      <c r="I10" s="139"/>
      <c r="J10" s="20"/>
      <c r="K10" s="173"/>
      <c r="L10" s="173"/>
      <c r="M10" s="174"/>
      <c r="N10" s="138"/>
      <c r="O10" s="139"/>
      <c r="P10" s="20"/>
      <c r="Q10" s="20"/>
      <c r="R10" s="20"/>
      <c r="S10" s="20"/>
      <c r="T10" s="20"/>
    </row>
    <row r="11" spans="1:23" ht="20.25" customHeight="1" x14ac:dyDescent="0.3">
      <c r="B11" s="170" t="s">
        <v>117</v>
      </c>
      <c r="C11" s="170"/>
      <c r="D11" s="171"/>
      <c r="E11" s="145">
        <f>COUNTIF('Deliverable Based Participants'!J13:J42,"Yes")</f>
        <v>0</v>
      </c>
      <c r="F11" s="128">
        <f>SUM('Deliverable Based Participants'!K13:K42)</f>
        <v>0</v>
      </c>
      <c r="G11" s="143"/>
      <c r="H11" s="142"/>
      <c r="I11" s="139"/>
      <c r="J11" s="20"/>
      <c r="K11" s="44"/>
      <c r="L11" s="44"/>
      <c r="M11" s="44"/>
      <c r="N11" s="25"/>
      <c r="O11" s="20"/>
      <c r="P11" s="20"/>
      <c r="Q11" s="20"/>
      <c r="R11" s="20"/>
      <c r="S11" s="20"/>
      <c r="T11" s="20"/>
    </row>
    <row r="12" spans="1:23" ht="23.25" customHeight="1" x14ac:dyDescent="0.3">
      <c r="B12" s="257" t="s">
        <v>118</v>
      </c>
      <c r="C12" s="257"/>
      <c r="D12" s="258"/>
      <c r="E12" s="161">
        <f>'Deliverable Based Participants'!U4</f>
        <v>0</v>
      </c>
      <c r="F12" s="161">
        <f>'Deliverable Based Participants'!U5</f>
        <v>0</v>
      </c>
      <c r="G12" s="143"/>
      <c r="H12" s="25"/>
      <c r="I12" s="20"/>
      <c r="J12" s="20"/>
      <c r="K12" s="170"/>
      <c r="L12" s="170"/>
      <c r="M12" s="170"/>
      <c r="N12" s="20"/>
      <c r="O12" s="20"/>
      <c r="P12" s="20"/>
      <c r="Q12" s="20"/>
      <c r="R12" s="20"/>
      <c r="S12" s="20"/>
      <c r="T12" s="20"/>
    </row>
    <row r="13" spans="1:23" ht="25.5" customHeight="1" x14ac:dyDescent="0.3">
      <c r="B13" s="39"/>
      <c r="C13" s="39"/>
      <c r="D13" s="39"/>
      <c r="E13" s="40"/>
      <c r="F13" s="40"/>
      <c r="G13" s="40"/>
      <c r="H13" s="40"/>
      <c r="I13" s="19"/>
      <c r="J13" s="19"/>
      <c r="K13" s="19"/>
      <c r="L13" s="19"/>
      <c r="M13" s="19"/>
      <c r="P13" s="19"/>
      <c r="Q13" s="19"/>
      <c r="R13" s="19"/>
      <c r="S13" s="19"/>
      <c r="T13" s="19"/>
    </row>
    <row r="14" spans="1:23" ht="21" x14ac:dyDescent="0.35">
      <c r="B14" s="18" t="s">
        <v>119</v>
      </c>
      <c r="N14" s="45"/>
      <c r="O14" s="45"/>
    </row>
    <row r="15" spans="1:23" ht="59.45" customHeight="1" x14ac:dyDescent="0.25">
      <c r="B15" s="259" t="s">
        <v>120</v>
      </c>
      <c r="C15" s="259"/>
      <c r="D15" s="259"/>
      <c r="E15" s="259"/>
      <c r="F15" s="259"/>
      <c r="G15" s="259"/>
      <c r="H15" s="259"/>
      <c r="I15" s="259"/>
      <c r="J15" s="259"/>
      <c r="K15" s="259"/>
      <c r="L15" s="259"/>
      <c r="M15" s="259"/>
      <c r="N15" s="172"/>
      <c r="O15" s="172"/>
      <c r="P15" s="45"/>
      <c r="Q15" s="45"/>
      <c r="R15" s="45"/>
      <c r="S15" s="45"/>
      <c r="T15" s="45"/>
    </row>
    <row r="16" spans="1:23" ht="18.75" x14ac:dyDescent="0.3">
      <c r="B16" s="172"/>
      <c r="C16" s="172"/>
      <c r="D16" s="172"/>
      <c r="E16" s="172"/>
      <c r="F16" s="172"/>
      <c r="G16" s="172"/>
      <c r="H16" s="172"/>
      <c r="I16" s="172"/>
      <c r="J16" s="172"/>
      <c r="K16" s="172"/>
      <c r="L16" s="172"/>
      <c r="M16" s="172"/>
      <c r="N16" s="19"/>
      <c r="O16" s="19"/>
      <c r="P16" s="172"/>
      <c r="Q16" s="172"/>
      <c r="R16" s="172"/>
      <c r="S16" s="172"/>
      <c r="T16" s="172"/>
    </row>
    <row r="17" spans="2:20" ht="30" customHeight="1" x14ac:dyDescent="0.3">
      <c r="B17" s="33" t="s">
        <v>31</v>
      </c>
      <c r="C17" s="263" t="str">
        <f>'Start Up Participants'!D4</f>
        <v>Example</v>
      </c>
      <c r="D17" s="264"/>
      <c r="E17" s="19"/>
      <c r="F17" s="19"/>
      <c r="G17" s="19"/>
      <c r="H17" s="19"/>
      <c r="I17" s="19"/>
      <c r="J17" s="19"/>
      <c r="K17" s="19"/>
      <c r="L17" s="19"/>
    </row>
    <row r="18" spans="2:20" ht="29.45" customHeight="1" x14ac:dyDescent="0.3">
      <c r="B18" s="33" t="s">
        <v>121</v>
      </c>
      <c r="C18" s="267" t="s">
        <v>141</v>
      </c>
      <c r="D18" s="268"/>
      <c r="E18" s="158" t="s">
        <v>122</v>
      </c>
      <c r="F18" s="157"/>
      <c r="G18" s="19"/>
      <c r="H18" s="19"/>
      <c r="I18" s="19"/>
      <c r="J18" s="19"/>
      <c r="K18" s="19"/>
      <c r="L18" s="19"/>
      <c r="M18" s="19"/>
      <c r="N18" s="19"/>
    </row>
    <row r="19" spans="2:20" ht="29.45" customHeight="1" x14ac:dyDescent="0.3">
      <c r="B19" s="33" t="s">
        <v>123</v>
      </c>
      <c r="C19" s="267" t="s">
        <v>123</v>
      </c>
      <c r="D19" s="268"/>
      <c r="E19" s="158" t="s">
        <v>40</v>
      </c>
      <c r="F19" s="165"/>
      <c r="G19" s="19"/>
      <c r="H19" s="19"/>
      <c r="I19" s="19"/>
      <c r="J19" s="19"/>
      <c r="K19" s="19"/>
      <c r="L19" s="19"/>
      <c r="M19" s="19"/>
      <c r="N19" s="19"/>
    </row>
    <row r="20" spans="2:20" ht="18.75" x14ac:dyDescent="0.3">
      <c r="B20" s="28"/>
      <c r="C20" s="27"/>
      <c r="D20" s="27"/>
      <c r="E20" s="27"/>
      <c r="F20" s="27"/>
      <c r="G20" s="27"/>
      <c r="H20" s="27"/>
      <c r="I20" s="29"/>
      <c r="J20" s="27"/>
      <c r="K20" s="27"/>
      <c r="L20" s="27"/>
      <c r="M20" s="19"/>
      <c r="N20" s="19"/>
      <c r="O20" s="19"/>
      <c r="P20" s="19"/>
      <c r="Q20" s="19"/>
      <c r="R20" s="19"/>
      <c r="S20" s="19"/>
      <c r="T20" s="19"/>
    </row>
    <row r="21" spans="2:20" ht="18.75" x14ac:dyDescent="0.3">
      <c r="B21" s="19"/>
      <c r="C21" s="19"/>
      <c r="D21" s="19"/>
      <c r="E21" s="19"/>
      <c r="F21" s="19"/>
      <c r="G21" s="19"/>
      <c r="H21" s="19"/>
      <c r="I21" s="19"/>
      <c r="J21" s="19"/>
      <c r="K21" s="19"/>
      <c r="L21" s="19"/>
      <c r="M21" s="19"/>
      <c r="N21" s="19"/>
      <c r="O21" s="19"/>
      <c r="P21" s="19"/>
      <c r="Q21" s="19"/>
      <c r="R21" s="19"/>
      <c r="S21" s="19"/>
      <c r="T21" s="19"/>
    </row>
    <row r="22" spans="2:20" ht="21" x14ac:dyDescent="0.35">
      <c r="B22" s="31" t="s">
        <v>124</v>
      </c>
      <c r="C22" s="20"/>
      <c r="D22" s="20"/>
      <c r="E22" s="20"/>
      <c r="F22" s="20"/>
      <c r="G22" s="20"/>
      <c r="H22" s="20"/>
      <c r="I22" s="20"/>
      <c r="J22" s="20"/>
      <c r="K22" s="20"/>
      <c r="L22" s="20"/>
      <c r="M22" s="20"/>
      <c r="N22" s="19"/>
      <c r="O22" s="19"/>
      <c r="P22" s="19"/>
      <c r="Q22" s="19"/>
      <c r="R22" s="19"/>
      <c r="S22" s="19"/>
    </row>
    <row r="23" spans="2:20" ht="18.75" x14ac:dyDescent="0.3">
      <c r="B23" s="26"/>
      <c r="C23" s="20"/>
      <c r="D23" s="20"/>
      <c r="E23" s="22"/>
      <c r="F23" s="22"/>
      <c r="G23" s="22"/>
      <c r="H23" s="22"/>
      <c r="I23" s="20"/>
      <c r="J23" s="22"/>
      <c r="K23" s="20"/>
      <c r="L23" s="20"/>
      <c r="M23" s="20"/>
      <c r="N23" s="19"/>
      <c r="O23" s="19"/>
      <c r="P23" s="19"/>
      <c r="Q23" s="19"/>
      <c r="R23" s="19"/>
      <c r="S23" s="19"/>
    </row>
    <row r="24" spans="2:20" ht="23.45" customHeight="1" x14ac:dyDescent="0.3">
      <c r="B24" s="47" t="s">
        <v>125</v>
      </c>
      <c r="C24" s="266"/>
      <c r="D24" s="266"/>
      <c r="E24" s="34" t="s">
        <v>126</v>
      </c>
      <c r="F24" s="265"/>
      <c r="G24" s="265"/>
      <c r="H24" s="34" t="s">
        <v>127</v>
      </c>
      <c r="I24" s="262"/>
      <c r="J24" s="262"/>
      <c r="K24" s="166"/>
      <c r="L24" s="20"/>
      <c r="M24" s="20"/>
      <c r="N24" s="19"/>
      <c r="O24" s="19"/>
      <c r="P24" s="19"/>
      <c r="Q24" s="19"/>
      <c r="R24" s="19"/>
      <c r="S24" s="19"/>
    </row>
    <row r="25" spans="2:20" ht="24.95" customHeight="1" x14ac:dyDescent="0.3">
      <c r="B25" s="47" t="s">
        <v>128</v>
      </c>
      <c r="C25" s="266"/>
      <c r="D25" s="266"/>
      <c r="E25" s="34" t="s">
        <v>128</v>
      </c>
      <c r="F25" s="265"/>
      <c r="G25" s="265"/>
      <c r="H25" s="34" t="s">
        <v>128</v>
      </c>
      <c r="I25" s="262"/>
      <c r="J25" s="262"/>
      <c r="K25" s="166"/>
      <c r="L25" s="20"/>
      <c r="M25" s="20"/>
      <c r="N25" s="19"/>
      <c r="O25" s="19"/>
      <c r="P25" s="19"/>
      <c r="Q25" s="19"/>
      <c r="R25" s="19"/>
      <c r="S25" s="19"/>
    </row>
    <row r="26" spans="2:20" ht="24.95" customHeight="1" x14ac:dyDescent="0.3">
      <c r="B26" s="47" t="s">
        <v>122</v>
      </c>
      <c r="C26" s="266"/>
      <c r="D26" s="266"/>
      <c r="E26" s="34" t="s">
        <v>122</v>
      </c>
      <c r="F26" s="265"/>
      <c r="G26" s="265"/>
      <c r="H26" s="34" t="s">
        <v>122</v>
      </c>
      <c r="I26" s="262"/>
      <c r="J26" s="262"/>
      <c r="K26" s="166"/>
      <c r="L26" s="20"/>
      <c r="M26" s="20"/>
      <c r="N26" s="19"/>
      <c r="O26" s="19"/>
      <c r="P26" s="19"/>
      <c r="Q26" s="19"/>
      <c r="R26" s="19"/>
      <c r="S26" s="19"/>
    </row>
    <row r="27" spans="2:20" ht="24.95" customHeight="1" x14ac:dyDescent="0.3">
      <c r="B27" s="47" t="s">
        <v>40</v>
      </c>
      <c r="C27" s="266"/>
      <c r="D27" s="266"/>
      <c r="E27" s="34" t="s">
        <v>40</v>
      </c>
      <c r="F27" s="265"/>
      <c r="G27" s="265"/>
      <c r="H27" s="34" t="s">
        <v>40</v>
      </c>
      <c r="I27" s="262"/>
      <c r="J27" s="262"/>
      <c r="K27" s="166"/>
      <c r="L27" s="20"/>
      <c r="M27" s="20"/>
      <c r="N27" s="19"/>
      <c r="O27" s="19"/>
      <c r="P27" s="19"/>
      <c r="Q27" s="19"/>
      <c r="R27" s="19"/>
      <c r="S27" s="19"/>
    </row>
    <row r="28" spans="2:20" ht="18.75" x14ac:dyDescent="0.3">
      <c r="B28" s="20"/>
      <c r="C28" s="20"/>
      <c r="D28" s="20"/>
      <c r="E28" s="20"/>
      <c r="F28" s="20"/>
      <c r="G28" s="20"/>
      <c r="H28" s="20"/>
      <c r="I28" s="20"/>
      <c r="J28" s="20"/>
      <c r="K28" s="20"/>
      <c r="L28" s="20"/>
      <c r="M28" s="20"/>
      <c r="P28" s="19"/>
      <c r="Q28" s="19"/>
      <c r="R28" s="19"/>
      <c r="S28" s="19"/>
      <c r="T28" s="19"/>
    </row>
  </sheetData>
  <sheetProtection sheet="1" objects="1" scenarios="1" selectLockedCells="1" selectUnlockedCells="1"/>
  <mergeCells count="20">
    <mergeCell ref="I24:J24"/>
    <mergeCell ref="I25:J25"/>
    <mergeCell ref="I26:J26"/>
    <mergeCell ref="I27:J27"/>
    <mergeCell ref="C17:D17"/>
    <mergeCell ref="F24:G24"/>
    <mergeCell ref="F25:G25"/>
    <mergeCell ref="F26:G26"/>
    <mergeCell ref="F27:G27"/>
    <mergeCell ref="C24:D24"/>
    <mergeCell ref="C25:D25"/>
    <mergeCell ref="C26:D26"/>
    <mergeCell ref="C27:D27"/>
    <mergeCell ref="C18:D18"/>
    <mergeCell ref="C19:D19"/>
    <mergeCell ref="B7:D7"/>
    <mergeCell ref="B15:M15"/>
    <mergeCell ref="K7:M7"/>
    <mergeCell ref="K8:M8"/>
    <mergeCell ref="B12:D12"/>
  </mergeCells>
  <pageMargins left="0.7" right="0.7" top="0.75" bottom="0.75" header="0.3" footer="0.3"/>
  <pageSetup scale="29" orientation="portrait"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044B7353E7E40AE0EAF14BB8BCFBF" ma:contentTypeVersion="14" ma:contentTypeDescription="Create a new document." ma:contentTypeScope="" ma:versionID="bcdd57a2e47f0ec0d7b622c06922d49b">
  <xsd:schema xmlns:xsd="http://www.w3.org/2001/XMLSchema" xmlns:xs="http://www.w3.org/2001/XMLSchema" xmlns:p="http://schemas.microsoft.com/office/2006/metadata/properties" xmlns:ns2="c617a273-967d-4d65-889b-3e91b1ea420d" xmlns:ns3="bba16c0c-a46f-4a33-98cd-9f5b32e4bde3" targetNamespace="http://schemas.microsoft.com/office/2006/metadata/properties" ma:root="true" ma:fieldsID="068a5fc96e6af2be0f232db9e9e7db3d" ns2:_="" ns3:_="">
    <xsd:import namespace="c617a273-967d-4d65-889b-3e91b1ea420d"/>
    <xsd:import namespace="bba16c0c-a46f-4a33-98cd-9f5b32e4bd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17a273-967d-4d65-889b-3e91b1ea4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tes" ma:index="18" nillable="true" ma:displayName="Notes" ma:format="Dropdown" ma:internalName="Notes">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16c0c-a46f-4a33-98cd-9f5b32e4bd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c617a273-967d-4d65-889b-3e91b1ea420d" xsi:nil="true"/>
    <lcf76f155ced4ddcb4097134ff3c332f xmlns="c617a273-967d-4d65-889b-3e91b1ea42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EA051-6047-4334-93C7-355F1B6D11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17a273-967d-4d65-889b-3e91b1ea420d"/>
    <ds:schemaRef ds:uri="bba16c0c-a46f-4a33-98cd-9f5b32e4b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4E51B1-6812-4432-8A2D-25B3EFFF8466}">
  <ds:schemaRefs>
    <ds:schemaRef ds:uri="bba16c0c-a46f-4a33-98cd-9f5b32e4bde3"/>
    <ds:schemaRef ds:uri="http://purl.org/dc/terms/"/>
    <ds:schemaRef ds:uri="http://schemas.microsoft.com/office/infopath/2007/PartnerControls"/>
    <ds:schemaRef ds:uri="http://schemas.microsoft.com/office/2006/metadata/properties"/>
    <ds:schemaRef ds:uri="http://schemas.microsoft.com/office/2006/documentManagement/types"/>
    <ds:schemaRef ds:uri="c617a273-967d-4d65-889b-3e91b1ea420d"/>
    <ds:schemaRef ds:uri="http://purl.org/dc/elements/1.1/"/>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621FE29-0014-4E83-BBED-DFA71048B7E6}">
  <ds:schemaRefs>
    <ds:schemaRef ds:uri="http://schemas.microsoft.com/sharepoint/v3/contenttype/form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Start Up Participants</vt:lpstr>
      <vt:lpstr>Deliverable Based Participants</vt:lpstr>
      <vt:lpstr>Not Approved</vt:lpstr>
      <vt:lpstr>InvoiceSignaturePage</vt:lpstr>
      <vt:lpstr>'Start Up Participants'!Print_Area</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Aliya Buttar</dc:creator>
  <cp:keywords/>
  <dc:description/>
  <cp:lastModifiedBy>Katherine Sutherland</cp:lastModifiedBy>
  <cp:revision/>
  <dcterms:created xsi:type="dcterms:W3CDTF">2024-10-17T23:26:44Z</dcterms:created>
  <dcterms:modified xsi:type="dcterms:W3CDTF">2025-04-10T22:48:39Z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0x01010012B044B7353E7E40AE0EAF14BB8BCFBF</vt:lpwstr>
  </property>
  <property fmtid="{D5CDD505-2E9C-101B-9397-08002B2CF9AE}" pid="3" name="MediaServiceImageTags">
    <vt:lpwstr/>
  </property>
</Properties>
</file>