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Hosted\dph\OW\OWH_ADMIN\OWH\Domestic Violence Contracts\Finance\Forms &amp; Instructions\Bud Mod Form\"/>
    </mc:Choice>
  </mc:AlternateContent>
  <xr:revisionPtr revIDLastSave="0" documentId="13_ncr:1_{B709F09E-D3B2-4E9A-B89C-A3017AFECF1D}" xr6:coauthVersionLast="44" xr6:coauthVersionMax="44" xr10:uidLastSave="{00000000-0000-0000-0000-000000000000}"/>
  <bookViews>
    <workbookView xWindow="-110" yWindow="-110" windowWidth="19420" windowHeight="10420" tabRatio="774" activeTab="1" xr2:uid="{00000000-000D-0000-FFFF-FFFF00000000}"/>
  </bookViews>
  <sheets>
    <sheet name="Instructions " sheetId="44" r:id="rId1"/>
    <sheet name="Budget" sheetId="41" r:id="rId2"/>
    <sheet name="Budget_Attachment" sheetId="40" r:id="rId3"/>
    <sheet name="Personnel Justification" sheetId="43" r:id="rId4"/>
    <sheet name="Operating Costs Justification" sheetId="33" r:id="rId5"/>
    <sheet name="Sheet3" sheetId="38" state="hidden" r:id="rId6"/>
  </sheets>
  <definedNames>
    <definedName name="_xlnm.Print_Area" localSheetId="1">Budget!$A$1:$K$96</definedName>
    <definedName name="_xlnm.Print_Area" localSheetId="2">Budget_Attachment!$A$1:$L$105</definedName>
    <definedName name="_xlnm.Print_Area" localSheetId="4">'Operating Costs Justification'!$A$1:$D$50</definedName>
    <definedName name="_xlnm.Print_Area" localSheetId="3">'Personnel Justification'!$A$1:$D$130</definedName>
    <definedName name="_xlnm.Print_Titles" localSheetId="2">Budget_Attachment!$1:$11</definedName>
    <definedName name="_xlnm.Print_Titles" localSheetId="4">'Operating Costs Justification'!$16:$16</definedName>
    <definedName name="_xlnm.Print_Titles" localSheetId="3">'Personnel Justification'!$1:$16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9" i="33" l="1"/>
  <c r="B6" i="40"/>
  <c r="B7" i="40"/>
  <c r="B40" i="43"/>
  <c r="B41" i="43"/>
  <c r="B42" i="43"/>
  <c r="B43" i="43"/>
  <c r="B44" i="43"/>
  <c r="B45" i="43"/>
  <c r="B46" i="43"/>
  <c r="B47" i="43"/>
  <c r="B48" i="43"/>
  <c r="B49" i="43"/>
  <c r="B50" i="43"/>
  <c r="B51" i="43"/>
  <c r="B52" i="43"/>
  <c r="B53" i="43"/>
  <c r="B54" i="43"/>
  <c r="B55" i="43"/>
  <c r="B56" i="43"/>
  <c r="B57" i="43"/>
  <c r="B58" i="43"/>
  <c r="B59" i="43"/>
  <c r="B60" i="43"/>
  <c r="B61" i="43"/>
  <c r="B62" i="43"/>
  <c r="B63" i="43"/>
  <c r="B64" i="43"/>
  <c r="B65" i="43"/>
  <c r="B66" i="43"/>
  <c r="B67" i="43"/>
  <c r="B68" i="43"/>
  <c r="B69" i="43"/>
  <c r="B70" i="43"/>
  <c r="B71" i="43"/>
  <c r="B72" i="43"/>
  <c r="B73" i="43"/>
  <c r="B74" i="43"/>
  <c r="B75" i="43"/>
  <c r="B76" i="43"/>
  <c r="B77" i="43"/>
  <c r="B78" i="43"/>
  <c r="B79" i="43"/>
  <c r="B80" i="43"/>
  <c r="B81" i="43"/>
  <c r="B82" i="43"/>
  <c r="B83" i="43"/>
  <c r="B84" i="43"/>
  <c r="B85" i="43"/>
  <c r="B86" i="43"/>
  <c r="B87" i="43"/>
  <c r="B88" i="43"/>
  <c r="B89" i="43"/>
  <c r="B90" i="43"/>
  <c r="B91" i="43"/>
  <c r="B92" i="43"/>
  <c r="B93" i="43"/>
  <c r="B94" i="43"/>
  <c r="B95" i="43"/>
  <c r="B96" i="43"/>
  <c r="B97" i="43"/>
  <c r="B98" i="43"/>
  <c r="B99" i="43"/>
  <c r="B100" i="43"/>
  <c r="B101" i="43"/>
  <c r="B102" i="43"/>
  <c r="B103" i="43"/>
  <c r="B104" i="43"/>
  <c r="B105" i="43"/>
  <c r="B106" i="43"/>
  <c r="B107" i="43"/>
  <c r="B108" i="43"/>
  <c r="B109" i="43"/>
  <c r="B110" i="43"/>
  <c r="B111" i="43"/>
  <c r="B112" i="43"/>
  <c r="B113" i="43"/>
  <c r="B114" i="43"/>
  <c r="B115" i="43"/>
  <c r="B116" i="43"/>
  <c r="B117" i="43"/>
  <c r="B118" i="43"/>
  <c r="B119" i="43"/>
  <c r="B120" i="43"/>
  <c r="B121" i="43"/>
  <c r="B122" i="43"/>
  <c r="B123" i="43"/>
  <c r="B124" i="43"/>
  <c r="B125" i="43"/>
  <c r="B126" i="43"/>
  <c r="B127" i="43"/>
  <c r="B128" i="43"/>
  <c r="B129" i="43"/>
  <c r="B39" i="43"/>
  <c r="B38" i="43"/>
  <c r="B19" i="43"/>
  <c r="B20" i="43"/>
  <c r="B21" i="43"/>
  <c r="B22" i="43"/>
  <c r="B23" i="43"/>
  <c r="B24" i="43"/>
  <c r="B25" i="43"/>
  <c r="B26" i="43"/>
  <c r="B27" i="43"/>
  <c r="B28" i="43"/>
  <c r="B29" i="43"/>
  <c r="B30" i="43"/>
  <c r="B31" i="43"/>
  <c r="B32" i="43"/>
  <c r="B33" i="43"/>
  <c r="B34" i="43"/>
  <c r="B35" i="43"/>
  <c r="B36" i="43"/>
  <c r="B18" i="43"/>
  <c r="B17" i="43"/>
  <c r="A48" i="33"/>
  <c r="A11" i="43"/>
  <c r="A11" i="33"/>
  <c r="B11" i="33"/>
  <c r="B11" i="43"/>
  <c r="E7" i="40"/>
  <c r="G6" i="40"/>
  <c r="F105" i="40" l="1"/>
  <c r="F38" i="41" s="1"/>
  <c r="F39" i="41" s="1"/>
  <c r="G94" i="41"/>
  <c r="F90" i="41"/>
  <c r="G59" i="41"/>
  <c r="G60" i="41"/>
  <c r="G61" i="41"/>
  <c r="G62" i="41"/>
  <c r="G63" i="41"/>
  <c r="G64" i="41"/>
  <c r="G65" i="41"/>
  <c r="G66" i="41"/>
  <c r="G67" i="41"/>
  <c r="G68" i="41"/>
  <c r="G69" i="41"/>
  <c r="G70" i="41"/>
  <c r="G71" i="41"/>
  <c r="G72" i="41"/>
  <c r="G73" i="41"/>
  <c r="G74" i="41"/>
  <c r="G75" i="41"/>
  <c r="G76" i="41"/>
  <c r="G77" i="41"/>
  <c r="G78" i="41"/>
  <c r="G79" i="41"/>
  <c r="G80" i="41"/>
  <c r="G81" i="41"/>
  <c r="G82" i="41"/>
  <c r="G83" i="41"/>
  <c r="G84" i="41"/>
  <c r="G85" i="41"/>
  <c r="G86" i="41"/>
  <c r="G87" i="41"/>
  <c r="G88" i="41"/>
  <c r="G89" i="41"/>
  <c r="G58" i="41"/>
  <c r="G57" i="41"/>
  <c r="F51" i="41"/>
  <c r="G90" i="41" l="1"/>
  <c r="F53" i="41"/>
  <c r="F92" i="41" s="1"/>
  <c r="F96" i="41" s="1"/>
  <c r="D49" i="33"/>
  <c r="D48" i="33"/>
  <c r="A3" i="33"/>
  <c r="A107" i="43" l="1"/>
  <c r="A108" i="43"/>
  <c r="A109" i="43"/>
  <c r="A110" i="43"/>
  <c r="A111" i="43"/>
  <c r="A112" i="43"/>
  <c r="A113" i="43"/>
  <c r="A114" i="43"/>
  <c r="A115" i="43"/>
  <c r="A116" i="43"/>
  <c r="A117" i="43"/>
  <c r="A118" i="43"/>
  <c r="A119" i="43"/>
  <c r="A120" i="43"/>
  <c r="A121" i="43"/>
  <c r="A122" i="43"/>
  <c r="A123" i="43"/>
  <c r="A124" i="43"/>
  <c r="A125" i="43"/>
  <c r="A126" i="43"/>
  <c r="A127" i="43"/>
  <c r="A128" i="43"/>
  <c r="A129" i="43"/>
  <c r="H6" i="40"/>
  <c r="A25" i="33" l="1"/>
  <c r="D47" i="33" l="1"/>
  <c r="D46" i="33"/>
  <c r="D45" i="33"/>
  <c r="D44" i="33"/>
  <c r="D43" i="33"/>
  <c r="D42" i="33"/>
  <c r="D41" i="33"/>
  <c r="D40" i="33"/>
  <c r="D39" i="33"/>
  <c r="D38" i="33"/>
  <c r="D37" i="33"/>
  <c r="D36" i="33"/>
  <c r="D35" i="33"/>
  <c r="D34" i="33"/>
  <c r="D33" i="33"/>
  <c r="D32" i="33"/>
  <c r="D31" i="33"/>
  <c r="D30" i="33"/>
  <c r="D29" i="33"/>
  <c r="D28" i="33"/>
  <c r="D27" i="33"/>
  <c r="D26" i="33"/>
  <c r="D25" i="33"/>
  <c r="D24" i="33"/>
  <c r="D23" i="33"/>
  <c r="D22" i="33"/>
  <c r="D21" i="33"/>
  <c r="D20" i="33"/>
  <c r="D18" i="33"/>
  <c r="D17" i="33"/>
  <c r="A49" i="33"/>
  <c r="A47" i="33"/>
  <c r="A46" i="33"/>
  <c r="A45" i="33"/>
  <c r="A44" i="33"/>
  <c r="A43" i="33"/>
  <c r="A42" i="33"/>
  <c r="A41" i="33"/>
  <c r="A40" i="33"/>
  <c r="A39" i="33"/>
  <c r="A38" i="33"/>
  <c r="A37" i="33"/>
  <c r="A36" i="33"/>
  <c r="A35" i="33"/>
  <c r="A34" i="33"/>
  <c r="A33" i="33"/>
  <c r="A32" i="33"/>
  <c r="A31" i="33"/>
  <c r="A30" i="33"/>
  <c r="A29" i="33"/>
  <c r="A28" i="33"/>
  <c r="A27" i="33"/>
  <c r="A26" i="33"/>
  <c r="A24" i="33"/>
  <c r="A23" i="33"/>
  <c r="A22" i="33"/>
  <c r="A21" i="33"/>
  <c r="A20" i="33"/>
  <c r="A19" i="33"/>
  <c r="A18" i="33"/>
  <c r="A17" i="33"/>
  <c r="A39" i="43"/>
  <c r="A40" i="43"/>
  <c r="A41" i="43"/>
  <c r="A42" i="43"/>
  <c r="A43" i="43"/>
  <c r="A44" i="43"/>
  <c r="A45" i="43"/>
  <c r="A46" i="43"/>
  <c r="A47" i="43"/>
  <c r="A48" i="43"/>
  <c r="A49" i="43"/>
  <c r="A50" i="43"/>
  <c r="A51" i="43"/>
  <c r="A52" i="43"/>
  <c r="A53" i="43"/>
  <c r="A54" i="43"/>
  <c r="A55" i="43"/>
  <c r="A56" i="43"/>
  <c r="A57" i="43"/>
  <c r="A58" i="43"/>
  <c r="A59" i="43"/>
  <c r="A60" i="43"/>
  <c r="A61" i="43"/>
  <c r="A62" i="43"/>
  <c r="A63" i="43"/>
  <c r="A64" i="43"/>
  <c r="A65" i="43"/>
  <c r="A66" i="43"/>
  <c r="A67" i="43"/>
  <c r="A68" i="43"/>
  <c r="A69" i="43"/>
  <c r="A70" i="43"/>
  <c r="A71" i="43"/>
  <c r="A72" i="43"/>
  <c r="A73" i="43"/>
  <c r="A74" i="43"/>
  <c r="A75" i="43"/>
  <c r="A76" i="43"/>
  <c r="A77" i="43"/>
  <c r="A78" i="43"/>
  <c r="A79" i="43"/>
  <c r="A80" i="43"/>
  <c r="A81" i="43"/>
  <c r="A82" i="43"/>
  <c r="A83" i="43"/>
  <c r="A84" i="43"/>
  <c r="A85" i="43"/>
  <c r="A86" i="43"/>
  <c r="A87" i="43"/>
  <c r="A88" i="43"/>
  <c r="A89" i="43"/>
  <c r="A90" i="43"/>
  <c r="A91" i="43"/>
  <c r="A92" i="43"/>
  <c r="A93" i="43"/>
  <c r="A94" i="43"/>
  <c r="A95" i="43"/>
  <c r="A96" i="43"/>
  <c r="A97" i="43"/>
  <c r="A98" i="43"/>
  <c r="A99" i="43"/>
  <c r="A100" i="43"/>
  <c r="A101" i="43"/>
  <c r="A102" i="43"/>
  <c r="A103" i="43"/>
  <c r="A104" i="43"/>
  <c r="A105" i="43"/>
  <c r="A106" i="43"/>
  <c r="A38" i="43"/>
  <c r="A25" i="43"/>
  <c r="A26" i="43"/>
  <c r="A27" i="43"/>
  <c r="A28" i="43"/>
  <c r="A29" i="43"/>
  <c r="A30" i="43"/>
  <c r="A31" i="43"/>
  <c r="A32" i="43"/>
  <c r="A33" i="43"/>
  <c r="A34" i="43"/>
  <c r="A35" i="43"/>
  <c r="A36" i="43"/>
  <c r="A24" i="43"/>
  <c r="A23" i="43"/>
  <c r="A22" i="43"/>
  <c r="A21" i="43"/>
  <c r="A20" i="43"/>
  <c r="A19" i="43"/>
  <c r="A18" i="43"/>
  <c r="A17" i="43"/>
  <c r="B13" i="43"/>
  <c r="B12" i="43"/>
  <c r="B10" i="43"/>
  <c r="B9" i="43"/>
  <c r="B8" i="43"/>
  <c r="A3" i="43"/>
  <c r="A2" i="43"/>
  <c r="A1" i="43"/>
  <c r="E51" i="41" l="1"/>
  <c r="B13" i="33" l="1"/>
  <c r="B12" i="33"/>
  <c r="B10" i="33"/>
  <c r="B8" i="33"/>
  <c r="H7" i="40"/>
  <c r="M104" i="40" l="1"/>
  <c r="H104" i="40"/>
  <c r="M103" i="40"/>
  <c r="H103" i="40"/>
  <c r="M102" i="40"/>
  <c r="H102" i="40"/>
  <c r="G102" i="40" s="1"/>
  <c r="M101" i="40"/>
  <c r="H101" i="40"/>
  <c r="G101" i="40" s="1"/>
  <c r="M100" i="40"/>
  <c r="H100" i="40"/>
  <c r="M99" i="40"/>
  <c r="H99" i="40"/>
  <c r="G99" i="40" s="1"/>
  <c r="M98" i="40"/>
  <c r="H98" i="40"/>
  <c r="G98" i="40" s="1"/>
  <c r="M97" i="40"/>
  <c r="H97" i="40"/>
  <c r="G97" i="40" s="1"/>
  <c r="M96" i="40"/>
  <c r="H96" i="40"/>
  <c r="G96" i="40" s="1"/>
  <c r="M95" i="40"/>
  <c r="H95" i="40"/>
  <c r="M94" i="40"/>
  <c r="H94" i="40"/>
  <c r="G94" i="40" s="1"/>
  <c r="M93" i="40"/>
  <c r="H93" i="40"/>
  <c r="G93" i="40" s="1"/>
  <c r="M92" i="40"/>
  <c r="H92" i="40"/>
  <c r="M91" i="40"/>
  <c r="H91" i="40"/>
  <c r="G91" i="40" s="1"/>
  <c r="M90" i="40"/>
  <c r="H90" i="40"/>
  <c r="G90" i="40" s="1"/>
  <c r="M89" i="40"/>
  <c r="H89" i="40"/>
  <c r="G89" i="40" s="1"/>
  <c r="M88" i="40"/>
  <c r="H88" i="40"/>
  <c r="G88" i="40" s="1"/>
  <c r="M87" i="40"/>
  <c r="H87" i="40"/>
  <c r="M86" i="40"/>
  <c r="H86" i="40"/>
  <c r="G86" i="40" s="1"/>
  <c r="M85" i="40"/>
  <c r="H85" i="40"/>
  <c r="G85" i="40" s="1"/>
  <c r="M84" i="40"/>
  <c r="H84" i="40"/>
  <c r="M83" i="40"/>
  <c r="H83" i="40"/>
  <c r="G83" i="40" s="1"/>
  <c r="M82" i="40"/>
  <c r="H82" i="40"/>
  <c r="G82" i="40" s="1"/>
  <c r="M81" i="40"/>
  <c r="H81" i="40"/>
  <c r="G81" i="40" s="1"/>
  <c r="M80" i="40"/>
  <c r="H80" i="40"/>
  <c r="G80" i="40" s="1"/>
  <c r="M79" i="40"/>
  <c r="H79" i="40"/>
  <c r="M78" i="40"/>
  <c r="H78" i="40"/>
  <c r="G78" i="40" s="1"/>
  <c r="M77" i="40"/>
  <c r="H77" i="40"/>
  <c r="G77" i="40" s="1"/>
  <c r="M76" i="40"/>
  <c r="H76" i="40"/>
  <c r="M75" i="40"/>
  <c r="H75" i="40"/>
  <c r="G75" i="40" s="1"/>
  <c r="M74" i="40"/>
  <c r="H74" i="40"/>
  <c r="G74" i="40" s="1"/>
  <c r="M73" i="40"/>
  <c r="H73" i="40"/>
  <c r="G73" i="40" s="1"/>
  <c r="M72" i="40"/>
  <c r="H72" i="40"/>
  <c r="G72" i="40" s="1"/>
  <c r="B8" i="40"/>
  <c r="H21" i="40"/>
  <c r="D46" i="43" l="1"/>
  <c r="G21" i="40"/>
  <c r="D104" i="43"/>
  <c r="G79" i="40"/>
  <c r="D112" i="43"/>
  <c r="G87" i="40"/>
  <c r="D120" i="43"/>
  <c r="G95" i="40"/>
  <c r="D128" i="43"/>
  <c r="G103" i="40"/>
  <c r="D101" i="43"/>
  <c r="G76" i="40"/>
  <c r="D109" i="43"/>
  <c r="G84" i="40"/>
  <c r="D117" i="43"/>
  <c r="G92" i="40"/>
  <c r="D125" i="43"/>
  <c r="G100" i="40"/>
  <c r="D129" i="43"/>
  <c r="G104" i="40"/>
  <c r="N79" i="40"/>
  <c r="N76" i="40"/>
  <c r="N100" i="40"/>
  <c r="N94" i="40"/>
  <c r="D119" i="43"/>
  <c r="N102" i="40"/>
  <c r="D127" i="43"/>
  <c r="N73" i="40"/>
  <c r="D98" i="43"/>
  <c r="N77" i="40"/>
  <c r="D102" i="43"/>
  <c r="N87" i="40"/>
  <c r="N74" i="40"/>
  <c r="D99" i="43"/>
  <c r="N84" i="40"/>
  <c r="N91" i="40"/>
  <c r="D116" i="43"/>
  <c r="N81" i="40"/>
  <c r="D106" i="43"/>
  <c r="N88" i="40"/>
  <c r="D113" i="43"/>
  <c r="N99" i="40"/>
  <c r="D124" i="43"/>
  <c r="N78" i="40"/>
  <c r="D103" i="43"/>
  <c r="N85" i="40"/>
  <c r="D110" i="43"/>
  <c r="N95" i="40"/>
  <c r="N80" i="40"/>
  <c r="D105" i="43"/>
  <c r="N98" i="40"/>
  <c r="D123" i="43"/>
  <c r="N75" i="40"/>
  <c r="D100" i="43"/>
  <c r="N82" i="40"/>
  <c r="D107" i="43"/>
  <c r="N89" i="40"/>
  <c r="D114" i="43"/>
  <c r="N92" i="40"/>
  <c r="N96" i="40"/>
  <c r="D121" i="43"/>
  <c r="N103" i="40"/>
  <c r="N86" i="40"/>
  <c r="D111" i="43"/>
  <c r="N93" i="40"/>
  <c r="D118" i="43"/>
  <c r="N104" i="40"/>
  <c r="N72" i="40"/>
  <c r="D97" i="43"/>
  <c r="N83" i="40"/>
  <c r="D108" i="43"/>
  <c r="N90" i="40"/>
  <c r="D115" i="43"/>
  <c r="N97" i="40"/>
  <c r="D122" i="43"/>
  <c r="N101" i="40"/>
  <c r="D126" i="43"/>
  <c r="H21" i="41"/>
  <c r="G21" i="41" s="1"/>
  <c r="D20" i="43" l="1"/>
  <c r="M83" i="41"/>
  <c r="N83" i="41" s="1"/>
  <c r="M85" i="41"/>
  <c r="N85" i="41" s="1"/>
  <c r="M81" i="41"/>
  <c r="N81" i="41" s="1"/>
  <c r="M89" i="41"/>
  <c r="N89" i="41" s="1"/>
  <c r="M87" i="41"/>
  <c r="N87" i="41" s="1"/>
  <c r="M80" i="41"/>
  <c r="N80" i="41" s="1"/>
  <c r="M86" i="41"/>
  <c r="N86" i="41" s="1"/>
  <c r="M79" i="41"/>
  <c r="N79" i="41" s="1"/>
  <c r="M88" i="41"/>
  <c r="N88" i="41" s="1"/>
  <c r="M82" i="41"/>
  <c r="N82" i="41" s="1"/>
  <c r="M84" i="41"/>
  <c r="N84" i="41" s="1"/>
  <c r="H55" i="40"/>
  <c r="D80" i="43" l="1"/>
  <c r="G55" i="40"/>
  <c r="B9" i="33"/>
  <c r="A2" i="33"/>
  <c r="A1" i="33"/>
  <c r="A4" i="40"/>
  <c r="A3" i="40"/>
  <c r="A2" i="40"/>
  <c r="A1" i="40"/>
  <c r="M37" i="41"/>
  <c r="M36" i="41"/>
  <c r="M35" i="41"/>
  <c r="M34" i="41"/>
  <c r="M33" i="41"/>
  <c r="M32" i="41"/>
  <c r="M31" i="41"/>
  <c r="M30" i="41"/>
  <c r="M29" i="41"/>
  <c r="M28" i="41"/>
  <c r="M27" i="41"/>
  <c r="M26" i="41"/>
  <c r="M25" i="41"/>
  <c r="M24" i="41"/>
  <c r="M23" i="41"/>
  <c r="M22" i="41"/>
  <c r="M21" i="41"/>
  <c r="N21" i="41" s="1"/>
  <c r="M20" i="41"/>
  <c r="M19" i="41"/>
  <c r="M18" i="41"/>
  <c r="H30" i="41"/>
  <c r="H37" i="41"/>
  <c r="H36" i="41"/>
  <c r="H35" i="41"/>
  <c r="H34" i="41"/>
  <c r="H33" i="41"/>
  <c r="H32" i="41"/>
  <c r="H31" i="41"/>
  <c r="H29" i="41"/>
  <c r="H28" i="41"/>
  <c r="H27" i="41"/>
  <c r="H26" i="41"/>
  <c r="H25" i="41"/>
  <c r="H24" i="41"/>
  <c r="H23" i="41"/>
  <c r="H22" i="41"/>
  <c r="H20" i="41"/>
  <c r="H19" i="41"/>
  <c r="H18" i="41"/>
  <c r="D24" i="43" l="1"/>
  <c r="G25" i="41"/>
  <c r="D34" i="43"/>
  <c r="G35" i="41"/>
  <c r="D35" i="43"/>
  <c r="G36" i="41"/>
  <c r="D18" i="43"/>
  <c r="G19" i="41"/>
  <c r="D27" i="43"/>
  <c r="G28" i="41"/>
  <c r="D36" i="43"/>
  <c r="G37" i="41"/>
  <c r="D17" i="43"/>
  <c r="G18" i="41"/>
  <c r="D28" i="43"/>
  <c r="G29" i="41"/>
  <c r="D30" i="43"/>
  <c r="G31" i="41"/>
  <c r="D26" i="43"/>
  <c r="G27" i="41"/>
  <c r="D29" i="43"/>
  <c r="G30" i="41"/>
  <c r="D21" i="43"/>
  <c r="G22" i="41"/>
  <c r="D22" i="43"/>
  <c r="G23" i="41"/>
  <c r="D31" i="43"/>
  <c r="G32" i="41"/>
  <c r="D33" i="43"/>
  <c r="G34" i="41"/>
  <c r="D25" i="43"/>
  <c r="G26" i="41"/>
  <c r="D19" i="43"/>
  <c r="G20" i="41"/>
  <c r="D23" i="43"/>
  <c r="G24" i="41"/>
  <c r="D32" i="43"/>
  <c r="G33" i="41"/>
  <c r="N18" i="41"/>
  <c r="N30" i="41"/>
  <c r="N22" i="41"/>
  <c r="N31" i="41"/>
  <c r="N24" i="41"/>
  <c r="N32" i="41"/>
  <c r="N33" i="41"/>
  <c r="N26" i="41"/>
  <c r="N34" i="41"/>
  <c r="N19" i="41"/>
  <c r="N27" i="41"/>
  <c r="N35" i="41"/>
  <c r="N28" i="41"/>
  <c r="N29" i="41"/>
  <c r="N25" i="41"/>
  <c r="M62" i="41"/>
  <c r="N36" i="41"/>
  <c r="N37" i="41"/>
  <c r="N20" i="41"/>
  <c r="M57" i="41"/>
  <c r="M61" i="41"/>
  <c r="K90" i="41"/>
  <c r="M70" i="41"/>
  <c r="M71" i="41"/>
  <c r="M72" i="41"/>
  <c r="N72" i="41" s="1"/>
  <c r="M73" i="41"/>
  <c r="N73" i="41" s="1"/>
  <c r="M74" i="41"/>
  <c r="N74" i="41" s="1"/>
  <c r="M75" i="41"/>
  <c r="N75" i="41" s="1"/>
  <c r="M78" i="41"/>
  <c r="N78" i="41" s="1"/>
  <c r="M59" i="41"/>
  <c r="M63" i="41"/>
  <c r="M58" i="41"/>
  <c r="J90" i="41"/>
  <c r="M60" i="41"/>
  <c r="M64" i="41"/>
  <c r="M65" i="41"/>
  <c r="M66" i="41"/>
  <c r="M67" i="41"/>
  <c r="M68" i="41"/>
  <c r="M69" i="41"/>
  <c r="M76" i="41"/>
  <c r="N76" i="41" s="1"/>
  <c r="M77" i="41"/>
  <c r="N77" i="41" s="1"/>
  <c r="N23" i="41"/>
  <c r="I90" i="41"/>
  <c r="N58" i="41" l="1"/>
  <c r="M90" i="41"/>
  <c r="N71" i="41"/>
  <c r="N70" i="41"/>
  <c r="N69" i="41"/>
  <c r="N68" i="41"/>
  <c r="N67" i="41"/>
  <c r="N66" i="41"/>
  <c r="N65" i="41"/>
  <c r="N64" i="41"/>
  <c r="N63" i="41"/>
  <c r="N62" i="41"/>
  <c r="N61" i="41"/>
  <c r="N60" i="41"/>
  <c r="N59" i="41"/>
  <c r="H90" i="41" l="1"/>
  <c r="N57" i="41"/>
  <c r="N90" i="41" s="1"/>
  <c r="H56" i="40"/>
  <c r="H57" i="40"/>
  <c r="H58" i="40"/>
  <c r="H59" i="40"/>
  <c r="H60" i="40"/>
  <c r="H61" i="40"/>
  <c r="M55" i="40"/>
  <c r="N55" i="40" s="1"/>
  <c r="M56" i="40"/>
  <c r="M57" i="40"/>
  <c r="M58" i="40"/>
  <c r="M59" i="40"/>
  <c r="M60" i="40"/>
  <c r="M61" i="40"/>
  <c r="N58" i="40"/>
  <c r="H35" i="40"/>
  <c r="H36" i="40"/>
  <c r="G36" i="40" s="1"/>
  <c r="H37" i="40"/>
  <c r="H38" i="40"/>
  <c r="H39" i="40"/>
  <c r="H40" i="40"/>
  <c r="H41" i="40"/>
  <c r="H42" i="40"/>
  <c r="H43" i="40"/>
  <c r="H44" i="40"/>
  <c r="G44" i="40" s="1"/>
  <c r="M35" i="40"/>
  <c r="M36" i="40"/>
  <c r="M37" i="40"/>
  <c r="M38" i="40"/>
  <c r="N38" i="40" s="1"/>
  <c r="M39" i="40"/>
  <c r="N39" i="40" s="1"/>
  <c r="M40" i="40"/>
  <c r="M41" i="40"/>
  <c r="M42" i="40"/>
  <c r="M43" i="40"/>
  <c r="N43" i="40" s="1"/>
  <c r="M44" i="40"/>
  <c r="D85" i="43" l="1"/>
  <c r="G60" i="40"/>
  <c r="D65" i="43"/>
  <c r="G40" i="40"/>
  <c r="D84" i="43"/>
  <c r="G59" i="40"/>
  <c r="D64" i="43"/>
  <c r="G39" i="40"/>
  <c r="D83" i="43"/>
  <c r="G58" i="40"/>
  <c r="D67" i="43"/>
  <c r="G42" i="40"/>
  <c r="D86" i="43"/>
  <c r="G61" i="40"/>
  <c r="D66" i="43"/>
  <c r="G41" i="40"/>
  <c r="D63" i="43"/>
  <c r="G38" i="40"/>
  <c r="D82" i="43"/>
  <c r="G57" i="40"/>
  <c r="D62" i="43"/>
  <c r="G37" i="40"/>
  <c r="D81" i="43"/>
  <c r="G56" i="40"/>
  <c r="D68" i="43"/>
  <c r="G43" i="40"/>
  <c r="D60" i="43"/>
  <c r="G35" i="40"/>
  <c r="N42" i="40"/>
  <c r="N59" i="40"/>
  <c r="N44" i="40"/>
  <c r="D69" i="43"/>
  <c r="N40" i="40"/>
  <c r="N36" i="40"/>
  <c r="D61" i="43"/>
  <c r="N56" i="40"/>
  <c r="N60" i="40"/>
  <c r="N35" i="40"/>
  <c r="N61" i="40"/>
  <c r="N57" i="40"/>
  <c r="N41" i="40"/>
  <c r="N37" i="40"/>
  <c r="H19" i="40"/>
  <c r="H20" i="40"/>
  <c r="H22" i="40"/>
  <c r="H23" i="40"/>
  <c r="H24" i="40"/>
  <c r="H25" i="40"/>
  <c r="H26" i="40"/>
  <c r="H27" i="40"/>
  <c r="H28" i="40"/>
  <c r="H29" i="40"/>
  <c r="M19" i="40"/>
  <c r="M20" i="40"/>
  <c r="M21" i="40"/>
  <c r="M22" i="40"/>
  <c r="M23" i="40"/>
  <c r="M24" i="40"/>
  <c r="M25" i="40"/>
  <c r="M26" i="40"/>
  <c r="M27" i="40"/>
  <c r="M28" i="40"/>
  <c r="M29" i="40"/>
  <c r="H30" i="40"/>
  <c r="H31" i="40"/>
  <c r="H32" i="40"/>
  <c r="H33" i="40"/>
  <c r="H34" i="40"/>
  <c r="H45" i="40"/>
  <c r="H46" i="40"/>
  <c r="H47" i="40"/>
  <c r="H48" i="40"/>
  <c r="H49" i="40"/>
  <c r="H50" i="40"/>
  <c r="M30" i="40"/>
  <c r="M31" i="40"/>
  <c r="N31" i="40" s="1"/>
  <c r="M32" i="40"/>
  <c r="M33" i="40"/>
  <c r="M34" i="40"/>
  <c r="M45" i="40"/>
  <c r="M46" i="40"/>
  <c r="M47" i="40"/>
  <c r="M48" i="40"/>
  <c r="M49" i="40"/>
  <c r="M50" i="40"/>
  <c r="K105" i="40"/>
  <c r="K38" i="41" s="1"/>
  <c r="K39" i="41" s="1"/>
  <c r="J105" i="40"/>
  <c r="J38" i="41" s="1"/>
  <c r="J39" i="41" s="1"/>
  <c r="I105" i="40"/>
  <c r="I38" i="41" s="1"/>
  <c r="M71" i="40"/>
  <c r="H71" i="40"/>
  <c r="M70" i="40"/>
  <c r="H70" i="40"/>
  <c r="M69" i="40"/>
  <c r="H69" i="40"/>
  <c r="M68" i="40"/>
  <c r="H68" i="40"/>
  <c r="M67" i="40"/>
  <c r="H67" i="40"/>
  <c r="M66" i="40"/>
  <c r="H66" i="40"/>
  <c r="M65" i="40"/>
  <c r="H65" i="40"/>
  <c r="M64" i="40"/>
  <c r="H64" i="40"/>
  <c r="M63" i="40"/>
  <c r="H63" i="40"/>
  <c r="M62" i="40"/>
  <c r="H62" i="40"/>
  <c r="M54" i="40"/>
  <c r="H54" i="40"/>
  <c r="M53" i="40"/>
  <c r="H53" i="40"/>
  <c r="M52" i="40"/>
  <c r="H52" i="40"/>
  <c r="M51" i="40"/>
  <c r="H51" i="40"/>
  <c r="M18" i="40"/>
  <c r="H18" i="40"/>
  <c r="M17" i="40"/>
  <c r="H17" i="40"/>
  <c r="M16" i="40"/>
  <c r="H16" i="40"/>
  <c r="M15" i="40"/>
  <c r="H15" i="40"/>
  <c r="M14" i="40"/>
  <c r="H14" i="40"/>
  <c r="M13" i="40"/>
  <c r="H13" i="40"/>
  <c r="D76" i="43" l="1"/>
  <c r="G51" i="40"/>
  <c r="D59" i="43"/>
  <c r="G34" i="40"/>
  <c r="D38" i="43"/>
  <c r="G13" i="40"/>
  <c r="D42" i="43"/>
  <c r="G17" i="40"/>
  <c r="D78" i="43"/>
  <c r="G53" i="40"/>
  <c r="D89" i="43"/>
  <c r="G64" i="40"/>
  <c r="D93" i="43"/>
  <c r="G68" i="40"/>
  <c r="D73" i="43"/>
  <c r="G48" i="40"/>
  <c r="D55" i="43"/>
  <c r="G30" i="40"/>
  <c r="D50" i="43"/>
  <c r="G25" i="40"/>
  <c r="D40" i="43"/>
  <c r="G15" i="40"/>
  <c r="D95" i="43"/>
  <c r="G70" i="40"/>
  <c r="D39" i="43"/>
  <c r="G14" i="40"/>
  <c r="D90" i="43"/>
  <c r="G65" i="40"/>
  <c r="D87" i="43"/>
  <c r="G62" i="40"/>
  <c r="D45" i="43"/>
  <c r="G20" i="40"/>
  <c r="D72" i="43"/>
  <c r="G47" i="40"/>
  <c r="D49" i="43"/>
  <c r="G24" i="40"/>
  <c r="D43" i="43"/>
  <c r="G18" i="40"/>
  <c r="D79" i="43"/>
  <c r="G54" i="40"/>
  <c r="D94" i="43"/>
  <c r="G69" i="40"/>
  <c r="D71" i="43"/>
  <c r="G46" i="40"/>
  <c r="D48" i="43"/>
  <c r="G23" i="40"/>
  <c r="D70" i="43"/>
  <c r="G45" i="40"/>
  <c r="D47" i="43"/>
  <c r="G22" i="40"/>
  <c r="D91" i="43"/>
  <c r="G66" i="40"/>
  <c r="D54" i="43"/>
  <c r="G29" i="40"/>
  <c r="D58" i="43"/>
  <c r="G33" i="40"/>
  <c r="D53" i="43"/>
  <c r="G28" i="40"/>
  <c r="D44" i="43"/>
  <c r="G19" i="40"/>
  <c r="D41" i="43"/>
  <c r="G16" i="40"/>
  <c r="D77" i="43"/>
  <c r="G52" i="40"/>
  <c r="D88" i="43"/>
  <c r="G63" i="40"/>
  <c r="D92" i="43"/>
  <c r="G67" i="40"/>
  <c r="D96" i="43"/>
  <c r="G71" i="40"/>
  <c r="D75" i="43"/>
  <c r="G50" i="40"/>
  <c r="D57" i="43"/>
  <c r="G32" i="40"/>
  <c r="D52" i="43"/>
  <c r="G27" i="40"/>
  <c r="D74" i="43"/>
  <c r="G49" i="40"/>
  <c r="D56" i="43"/>
  <c r="G31" i="40"/>
  <c r="D51" i="43"/>
  <c r="G26" i="40"/>
  <c r="D130" i="43"/>
  <c r="N45" i="40"/>
  <c r="J49" i="41"/>
  <c r="J47" i="41"/>
  <c r="J45" i="41"/>
  <c r="J43" i="41"/>
  <c r="J50" i="41"/>
  <c r="J48" i="41"/>
  <c r="J46" i="41"/>
  <c r="J44" i="41"/>
  <c r="J42" i="41"/>
  <c r="N29" i="40"/>
  <c r="N21" i="40"/>
  <c r="N25" i="40"/>
  <c r="K47" i="41"/>
  <c r="K43" i="41"/>
  <c r="K48" i="41"/>
  <c r="K44" i="41"/>
  <c r="K50" i="41"/>
  <c r="K46" i="41"/>
  <c r="K42" i="41"/>
  <c r="K49" i="41"/>
  <c r="K45" i="41"/>
  <c r="I39" i="41"/>
  <c r="M38" i="41"/>
  <c r="M39" i="41" s="1"/>
  <c r="N48" i="40"/>
  <c r="N30" i="40"/>
  <c r="N24" i="40"/>
  <c r="N20" i="40"/>
  <c r="N18" i="40"/>
  <c r="N50" i="40"/>
  <c r="N46" i="40"/>
  <c r="N32" i="40"/>
  <c r="N26" i="40"/>
  <c r="N22" i="40"/>
  <c r="N34" i="40"/>
  <c r="N28" i="40"/>
  <c r="N49" i="40"/>
  <c r="N68" i="40"/>
  <c r="N54" i="40"/>
  <c r="N65" i="40"/>
  <c r="N69" i="40"/>
  <c r="N64" i="40"/>
  <c r="N53" i="40"/>
  <c r="N47" i="40"/>
  <c r="N33" i="40"/>
  <c r="N27" i="40"/>
  <c r="N23" i="40"/>
  <c r="N17" i="40"/>
  <c r="N19" i="40"/>
  <c r="H105" i="40"/>
  <c r="H38" i="41" s="1"/>
  <c r="M105" i="40"/>
  <c r="N14" i="40"/>
  <c r="N13" i="40"/>
  <c r="N15" i="40"/>
  <c r="N52" i="40"/>
  <c r="N62" i="40"/>
  <c r="N67" i="40"/>
  <c r="N70" i="40"/>
  <c r="N16" i="40"/>
  <c r="N51" i="40"/>
  <c r="N63" i="40"/>
  <c r="N66" i="40"/>
  <c r="N71" i="40"/>
  <c r="G105" i="40" l="1"/>
  <c r="G38" i="41" s="1"/>
  <c r="G39" i="41" s="1"/>
  <c r="I45" i="41"/>
  <c r="M45" i="41" s="1"/>
  <c r="I44" i="41"/>
  <c r="M44" i="41" s="1"/>
  <c r="I49" i="41"/>
  <c r="M49" i="41" s="1"/>
  <c r="I47" i="41"/>
  <c r="M47" i="41" s="1"/>
  <c r="I43" i="41"/>
  <c r="M43" i="41" s="1"/>
  <c r="I50" i="41"/>
  <c r="M50" i="41" s="1"/>
  <c r="I48" i="41"/>
  <c r="M48" i="41" s="1"/>
  <c r="I46" i="41"/>
  <c r="M46" i="41" s="1"/>
  <c r="I42" i="41"/>
  <c r="M42" i="41" s="1"/>
  <c r="J51" i="41"/>
  <c r="K51" i="41"/>
  <c r="H39" i="41"/>
  <c r="N38" i="41"/>
  <c r="N39" i="41" s="1"/>
  <c r="N105" i="40"/>
  <c r="H47" i="41" l="1"/>
  <c r="H46" i="41"/>
  <c r="H45" i="41"/>
  <c r="H48" i="41"/>
  <c r="H44" i="41"/>
  <c r="H43" i="41"/>
  <c r="N43" i="41" s="1"/>
  <c r="H42" i="41"/>
  <c r="G42" i="41" s="1"/>
  <c r="H49" i="41"/>
  <c r="M51" i="41"/>
  <c r="M53" i="41" s="1"/>
  <c r="J53" i="41"/>
  <c r="J92" i="41" s="1"/>
  <c r="J96" i="41" s="1"/>
  <c r="I51" i="41"/>
  <c r="K53" i="41"/>
  <c r="K92" i="41" s="1"/>
  <c r="K96" i="41" s="1"/>
  <c r="H50" i="41"/>
  <c r="G43" i="41" l="1"/>
  <c r="N47" i="41"/>
  <c r="G47" i="41"/>
  <c r="N48" i="41"/>
  <c r="G48" i="41"/>
  <c r="N45" i="41"/>
  <c r="G45" i="41"/>
  <c r="N44" i="41"/>
  <c r="G44" i="41"/>
  <c r="N46" i="41"/>
  <c r="G46" i="41"/>
  <c r="N50" i="41"/>
  <c r="G50" i="41"/>
  <c r="N49" i="41"/>
  <c r="G49" i="41"/>
  <c r="I53" i="41"/>
  <c r="I92" i="41" s="1"/>
  <c r="M94" i="41" s="1"/>
  <c r="N42" i="41"/>
  <c r="H51" i="41"/>
  <c r="H53" i="41" s="1"/>
  <c r="H92" i="41" s="1"/>
  <c r="G51" i="41" l="1"/>
  <c r="G53" i="41" s="1"/>
  <c r="G92" i="41" s="1"/>
  <c r="G96" i="41" s="1"/>
  <c r="N51" i="41"/>
  <c r="N53" i="41" s="1"/>
  <c r="M92" i="41"/>
  <c r="I96" i="41"/>
  <c r="M96" i="41" s="1"/>
  <c r="E94" i="41"/>
  <c r="N94" i="41" l="1"/>
  <c r="N92" i="41"/>
  <c r="D50" i="33"/>
  <c r="H96" i="41" l="1"/>
  <c r="N96" i="41" s="1"/>
</calcChain>
</file>

<file path=xl/sharedStrings.xml><?xml version="1.0" encoding="utf-8"?>
<sst xmlns="http://schemas.openxmlformats.org/spreadsheetml/2006/main" count="188" uniqueCount="126">
  <si>
    <t>CONTRACTOR:</t>
  </si>
  <si>
    <t>Utilities</t>
  </si>
  <si>
    <t xml:space="preserve"> </t>
  </si>
  <si>
    <t>Office Supplies</t>
  </si>
  <si>
    <t>Maintenance</t>
  </si>
  <si>
    <t>Telephone</t>
  </si>
  <si>
    <t xml:space="preserve">CONTRACTOR: </t>
  </si>
  <si>
    <t xml:space="preserve">Equipment </t>
  </si>
  <si>
    <t>Postage</t>
  </si>
  <si>
    <t xml:space="preserve">Printing </t>
  </si>
  <si>
    <t xml:space="preserve">Rent </t>
  </si>
  <si>
    <t>TOTAL SALARIES</t>
  </si>
  <si>
    <t>TOTAL BUDGET</t>
  </si>
  <si>
    <t xml:space="preserve">Mileage </t>
  </si>
  <si>
    <t>OPERATING COSTS</t>
  </si>
  <si>
    <t>TOTAL OPERATING COSTS</t>
  </si>
  <si>
    <t>CONTRACT NUMBER:</t>
  </si>
  <si>
    <t>CalWORKs</t>
  </si>
  <si>
    <t>GR</t>
  </si>
  <si>
    <t>GROW</t>
  </si>
  <si>
    <t>Salary</t>
  </si>
  <si>
    <t>Name</t>
  </si>
  <si>
    <t>Title</t>
  </si>
  <si>
    <t xml:space="preserve">Employee </t>
  </si>
  <si>
    <t xml:space="preserve">Payroll </t>
  </si>
  <si>
    <t xml:space="preserve">Monthly </t>
  </si>
  <si>
    <t xml:space="preserve">Budget </t>
  </si>
  <si>
    <t xml:space="preserve">SUPERVISORIAL DISTRICT:
</t>
  </si>
  <si>
    <t>BUDGET PERIOD:</t>
  </si>
  <si>
    <t>FICA</t>
  </si>
  <si>
    <t xml:space="preserve">Health Plan </t>
  </si>
  <si>
    <t xml:space="preserve">Retirement </t>
  </si>
  <si>
    <t xml:space="preserve">SUI  </t>
  </si>
  <si>
    <t xml:space="preserve">Social Security   </t>
  </si>
  <si>
    <t xml:space="preserve">Long-Term Disability </t>
  </si>
  <si>
    <t xml:space="preserve">Life Insurance </t>
  </si>
  <si>
    <t>Worker's Compensation</t>
  </si>
  <si>
    <t>TOTAL SALARIES AND EB</t>
  </si>
  <si>
    <t>Of Months</t>
  </si>
  <si>
    <t>Number</t>
  </si>
  <si>
    <t>Fiscal Year</t>
  </si>
  <si>
    <t>COUNTY OF LOS ANGELES - DEPARTMENT OF PUBLIC HEALTH</t>
  </si>
  <si>
    <t>OFFICE OF WOMEN'S HEALTH</t>
  </si>
  <si>
    <t>EMPLOYEE BENEFITS(EB)</t>
  </si>
  <si>
    <t>% Time</t>
  </si>
  <si>
    <t>Funding Source</t>
  </si>
  <si>
    <t xml:space="preserve">(Complete a budget narrative for each separate line item in the budget) </t>
  </si>
  <si>
    <t>Service Descriptions</t>
  </si>
  <si>
    <t>Total Operating Costs</t>
  </si>
  <si>
    <t>Total</t>
  </si>
  <si>
    <t>Variance</t>
  </si>
  <si>
    <t>Verification</t>
  </si>
  <si>
    <t>Do not print these columns. It's for verification only.</t>
  </si>
  <si>
    <t>Column1</t>
  </si>
  <si>
    <t>Column2</t>
  </si>
  <si>
    <t>Column3</t>
  </si>
  <si>
    <t>Column4</t>
  </si>
  <si>
    <t>Column5</t>
  </si>
  <si>
    <t>Column6</t>
  </si>
  <si>
    <t>Column7</t>
  </si>
  <si>
    <t>Column8</t>
  </si>
  <si>
    <t>Column9</t>
  </si>
  <si>
    <t>Column11</t>
  </si>
  <si>
    <t>Column12</t>
  </si>
  <si>
    <t>Column13</t>
  </si>
  <si>
    <t>From next page</t>
  </si>
  <si>
    <t>Note:</t>
  </si>
  <si>
    <t>Budget Tab:</t>
  </si>
  <si>
    <t>Case Management</t>
  </si>
  <si>
    <t>Legal Services</t>
  </si>
  <si>
    <t>Service</t>
  </si>
  <si>
    <t>FTE</t>
  </si>
  <si>
    <t>Allocation %</t>
  </si>
  <si>
    <t>TOTAL DIRCT COSTS</t>
  </si>
  <si>
    <r>
      <t xml:space="preserve">SUPERVISORIAL DISTRICT:
</t>
    </r>
    <r>
      <rPr>
        <i/>
        <sz val="9"/>
        <rFont val="Arial"/>
        <family val="2"/>
      </rPr>
      <t>Select from drop-down</t>
    </r>
  </si>
  <si>
    <t>7/1/20 - 6/30/21</t>
  </si>
  <si>
    <t>7/1/21 - 6/30/22</t>
  </si>
  <si>
    <t>7/1/22 - 6/30/23</t>
  </si>
  <si>
    <t>7/1/23 - 6/30/24</t>
  </si>
  <si>
    <t>Computer, Printer, and Software</t>
  </si>
  <si>
    <t>Budget_Attachment Tab:</t>
  </si>
  <si>
    <r>
      <rPr>
        <b/>
        <sz val="11"/>
        <rFont val="Arial"/>
        <family val="2"/>
      </rPr>
      <t>2) Salaries Table:</t>
    </r>
    <r>
      <rPr>
        <sz val="11"/>
        <rFont val="Arial"/>
        <family val="2"/>
      </rPr>
      <t xml:space="preserve"> refer to above "Salaries Table".</t>
    </r>
  </si>
  <si>
    <t>SUPERVISORIAL DISTRICT:</t>
  </si>
  <si>
    <t>ANNUAL CONTRACT AMOUNT:</t>
  </si>
  <si>
    <t>OPERATING COSTS NARRATIVE</t>
  </si>
  <si>
    <t>PERSONNEL NARRATIVE JUSTIFICATION</t>
  </si>
  <si>
    <t>Total Personnel Costs</t>
  </si>
  <si>
    <t>Employee Name</t>
  </si>
  <si>
    <t>Payroll Title</t>
  </si>
  <si>
    <t>Narrative Justification
Describe Staff's Role Related to Program Services</t>
  </si>
  <si>
    <t>Below items are from "Budget_Attachment" tab.</t>
  </si>
  <si>
    <t>Personnel Justification Tab:</t>
  </si>
  <si>
    <t>Operating Costs Justification Tab:</t>
  </si>
  <si>
    <t>Detail Justification
(Listed all items include in each budget line)</t>
  </si>
  <si>
    <t>DOMESTIC VIOLENCE SHELTER-BASED PROGRAM (DVSBP)</t>
  </si>
  <si>
    <t>BUDGET MODIFICATION FORM</t>
  </si>
  <si>
    <t>Current</t>
  </si>
  <si>
    <t>Budget</t>
  </si>
  <si>
    <t>Changes</t>
  </si>
  <si>
    <t>Column52</t>
  </si>
  <si>
    <t>Column53</t>
  </si>
  <si>
    <t>Revised Budget Request</t>
  </si>
  <si>
    <t>Revised</t>
  </si>
  <si>
    <t>Budget 
Request</t>
  </si>
  <si>
    <t>Mod #</t>
  </si>
  <si>
    <t>Mod #:</t>
  </si>
  <si>
    <t>Instructions for Budget Modification Form</t>
  </si>
  <si>
    <t>Gray areas are locked and auto-calculated.</t>
  </si>
  <si>
    <t>JUSTIFICATION:</t>
  </si>
  <si>
    <r>
      <rPr>
        <b/>
        <sz val="11"/>
        <rFont val="Arial"/>
        <family val="2"/>
      </rPr>
      <t>3) Justification:</t>
    </r>
    <r>
      <rPr>
        <sz val="11"/>
        <rFont val="Arial"/>
        <family val="2"/>
      </rPr>
      <t xml:space="preserve"> Please provide justification for budget modification. </t>
    </r>
  </si>
  <si>
    <r>
      <rPr>
        <b/>
        <sz val="11"/>
        <rFont val="Arial"/>
        <family val="2"/>
      </rPr>
      <t>5) Employee Benefits (EB):</t>
    </r>
    <r>
      <rPr>
        <sz val="11"/>
        <rFont val="Arial"/>
        <family val="2"/>
      </rPr>
      <t xml:space="preserve"> Please input benefit description, percentage of each employee benefit, and current budget. Budget Changes and Revised Budget Request columns are locked and auto-calculated. </t>
    </r>
  </si>
  <si>
    <r>
      <rPr>
        <b/>
        <sz val="11"/>
        <rFont val="Arial"/>
        <family val="2"/>
      </rPr>
      <t>6) Total Personnel and EB:</t>
    </r>
    <r>
      <rPr>
        <sz val="11"/>
        <rFont val="Arial"/>
        <family val="2"/>
      </rPr>
      <t xml:space="preserve"> Cells are locked and auto-calculated.</t>
    </r>
  </si>
  <si>
    <r>
      <rPr>
        <b/>
        <sz val="11"/>
        <rFont val="Arial"/>
        <family val="2"/>
      </rPr>
      <t>8) Indirect Costs:</t>
    </r>
    <r>
      <rPr>
        <sz val="11"/>
        <rFont val="Arial"/>
        <family val="2"/>
      </rPr>
      <t xml:space="preserve"> Please input current budget and revised budget request. The Budget Changes column is auto-calculated. </t>
    </r>
  </si>
  <si>
    <r>
      <rPr>
        <b/>
        <sz val="11"/>
        <rFont val="Arial"/>
        <family val="2"/>
      </rPr>
      <t>4) Salaries Table:</t>
    </r>
    <r>
      <rPr>
        <sz val="11"/>
        <rFont val="Arial"/>
        <family val="2"/>
      </rPr>
      <t xml:space="preserve"> Please input in columns: Employee Name, Payroll Title, Number of Months, Monthly Salary, % Time FTE, and Current Budget. Budget Changes and Revised Budget Request columns are locked and auto-calculated.
If your salary line items are more than 20, please input additional lines in "Budget_Attachment" tab and the total amounts are linked to "Budget" tab in the blue row "from next page".  This information is linked to the "Personnel Justification" tab.</t>
    </r>
  </si>
  <si>
    <r>
      <rPr>
        <b/>
        <sz val="11"/>
        <rFont val="Arial"/>
        <family val="2"/>
      </rPr>
      <t>7) Operating Costs:</t>
    </r>
    <r>
      <rPr>
        <sz val="11"/>
        <rFont val="Arial"/>
        <family val="2"/>
      </rPr>
      <t xml:space="preserve"> Please input service descriptions (if applicable), current budget and revised budget request. The Budget Changes column is locked and auto-calculated. This information is linked to the "Operating Costs Justification" tab.</t>
    </r>
  </si>
  <si>
    <r>
      <rPr>
        <b/>
        <sz val="11"/>
        <rFont val="Arial"/>
        <family val="2"/>
      </rPr>
      <t>1) Contractor, Contract Number and Annual Contract Amount:</t>
    </r>
    <r>
      <rPr>
        <sz val="11"/>
        <rFont val="Arial"/>
        <family val="2"/>
      </rPr>
      <t xml:space="preserve">  Please input Contractor, Contract Number, and Annual Contract Amount. This information is linked to the "Budget_Attachment", "Personnel Justification", and "Operating Costs Justification" tab.</t>
    </r>
  </si>
  <si>
    <r>
      <rPr>
        <b/>
        <sz val="11"/>
        <rFont val="Arial"/>
        <family val="2"/>
      </rPr>
      <t>2) Budget Modification Number &amp; Budget period:</t>
    </r>
    <r>
      <rPr>
        <sz val="11"/>
        <rFont val="Arial"/>
        <family val="2"/>
      </rPr>
      <t xml:space="preserve">  Please select from drop-down list for appropriate options. This information is linked to the "Budget_Attachment", "Personnel Justification", and "Operating Costs Justification" tab.</t>
    </r>
  </si>
  <si>
    <r>
      <rPr>
        <b/>
        <sz val="11"/>
        <rFont val="Arial"/>
        <family val="2"/>
      </rPr>
      <t>1) Contractor, Contract Number, Annual Contract Amount, MOD #, and Budget Period:</t>
    </r>
    <r>
      <rPr>
        <sz val="11"/>
        <rFont val="Arial"/>
        <family val="2"/>
      </rPr>
      <t xml:space="preserve"> linked from "Budget" tab.</t>
    </r>
  </si>
  <si>
    <r>
      <rPr>
        <b/>
        <sz val="11"/>
        <rFont val="Arial"/>
        <family val="2"/>
      </rPr>
      <t xml:space="preserve">2) Personnel Table: </t>
    </r>
    <r>
      <rPr>
        <sz val="11"/>
        <rFont val="Arial"/>
        <family val="2"/>
      </rPr>
      <t>Please input narrative justification for each item by describing staff's role related to program services. Employee Name, Payroll Title, and Budget Request are linked from "Budget" and "Budget_Attachment" tab.</t>
    </r>
  </si>
  <si>
    <r>
      <rPr>
        <b/>
        <sz val="11"/>
        <rFont val="Arial"/>
        <family val="2"/>
      </rPr>
      <t>1) Contractor, Contract Number, Annual Contract Amount, MOD #, and Budget Period:</t>
    </r>
    <r>
      <rPr>
        <sz val="11"/>
        <rFont val="Arial"/>
        <family val="2"/>
      </rPr>
      <t xml:space="preserve"> linked from "Budget" tab</t>
    </r>
    <r>
      <rPr>
        <b/>
        <sz val="11"/>
        <rFont val="Arial"/>
        <family val="2"/>
      </rPr>
      <t>.</t>
    </r>
  </si>
  <si>
    <r>
      <rPr>
        <b/>
        <sz val="11"/>
        <rFont val="Arial"/>
        <family val="2"/>
      </rPr>
      <t>2) Operating Costs:</t>
    </r>
    <r>
      <rPr>
        <sz val="11"/>
        <rFont val="Arial"/>
        <family val="2"/>
      </rPr>
      <t xml:space="preserve"> Please input detail justification by listing all items include in each budget line. Service Description </t>
    </r>
  </si>
  <si>
    <r>
      <rPr>
        <b/>
        <sz val="11"/>
        <rFont val="Arial"/>
        <family val="2"/>
      </rPr>
      <t>1) Contractor, Contract Number, Annual Contract Amount, MOD #, and Budget Period:</t>
    </r>
    <r>
      <rPr>
        <sz val="11"/>
        <rFont val="Arial"/>
        <family val="2"/>
      </rPr>
      <t xml:space="preserve"> linked from "Budget" tab</t>
    </r>
    <r>
      <rPr>
        <b/>
        <sz val="11"/>
        <rFont val="Arial"/>
        <family val="2"/>
      </rPr>
      <t>.</t>
    </r>
    <r>
      <rPr>
        <sz val="11"/>
        <rFont val="Arial"/>
        <family val="2"/>
      </rPr>
      <t xml:space="preserve">  If there are no changes to a line item, please write </t>
    </r>
    <r>
      <rPr>
        <b/>
        <sz val="11"/>
        <rFont val="Arial"/>
        <family val="2"/>
      </rPr>
      <t>"No changes."</t>
    </r>
  </si>
  <si>
    <r>
      <t xml:space="preserve">and Budget Request are linked from "Budget" tab.  If there are no changes to a line item, please write </t>
    </r>
    <r>
      <rPr>
        <b/>
        <sz val="11"/>
        <rFont val="Arial"/>
        <family val="2"/>
      </rPr>
      <t>"No changes."</t>
    </r>
  </si>
  <si>
    <r>
      <rPr>
        <b/>
        <sz val="12"/>
        <rFont val="Calibri"/>
        <family val="2"/>
        <scheme val="minor"/>
      </rPr>
      <t>MOD#:</t>
    </r>
    <r>
      <rPr>
        <b/>
        <sz val="10"/>
        <rFont val="Calibri"/>
        <family val="2"/>
        <scheme val="minor"/>
      </rPr>
      <t xml:space="preserve">
</t>
    </r>
    <r>
      <rPr>
        <i/>
        <sz val="10"/>
        <color rgb="FFFF0000"/>
        <rFont val="Calibri"/>
        <family val="2"/>
        <scheme val="minor"/>
      </rPr>
      <t>Select from drop-down</t>
    </r>
  </si>
  <si>
    <r>
      <t xml:space="preserve">BUDGET PERIOD:
</t>
    </r>
    <r>
      <rPr>
        <i/>
        <sz val="9"/>
        <color rgb="FFFF0000"/>
        <rFont val="Arial"/>
        <family val="2"/>
      </rPr>
      <t>Select from drop-down</t>
    </r>
  </si>
  <si>
    <t>INDIRECT COSTS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</si>
</sst>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5" formatCode="&quot;$&quot;#,##0_);\(&quot;$&quot;#,##0\)"/>
    <numFmt numFmtId="7" formatCode="&quot;$&quot;#,##0.00_);\(&quot;$&quot;#,##0.0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0.0%"/>
    <numFmt numFmtId="166" formatCode="_(&quot;$&quot;* #,##0.0_);_(&quot;$&quot;* \(#,##0.0\);_(&quot;$&quot;* &quot;-&quot;?_);_(@_)"/>
    <numFmt numFmtId="167" formatCode="_(* #,##0_);_(* \(#,##0\);_(* &quot;-&quot;??_);_(@_)"/>
  </numFmts>
  <fonts count="2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2"/>
      <name val="Calibri"/>
      <family val="2"/>
      <scheme val="minor"/>
    </font>
    <font>
      <sz val="14"/>
      <color theme="3"/>
      <name val="Cambria"/>
      <family val="2"/>
      <scheme val="major"/>
    </font>
    <font>
      <sz val="12"/>
      <color rgb="FFFF0000"/>
      <name val="Arial"/>
      <family val="2"/>
    </font>
    <font>
      <i/>
      <sz val="9"/>
      <name val="Arial"/>
      <family val="2"/>
    </font>
    <font>
      <sz val="12"/>
      <color theme="1"/>
      <name val="Arial"/>
      <family val="2"/>
    </font>
    <font>
      <b/>
      <sz val="12"/>
      <color rgb="FFFF0000"/>
      <name val="Arial"/>
      <family val="2"/>
    </font>
    <font>
      <b/>
      <sz val="14"/>
      <name val="Arial"/>
      <family val="2"/>
    </font>
    <font>
      <i/>
      <sz val="10"/>
      <color rgb="FFFF000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i/>
      <sz val="10"/>
      <color rgb="FFFF0000"/>
      <name val="Calibri"/>
      <family val="2"/>
      <scheme val="minor"/>
    </font>
    <font>
      <i/>
      <sz val="9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79998168889431442"/>
        <bgColor indexed="64"/>
      </patternFill>
    </fill>
  </fills>
  <borders count="5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0">
    <xf numFmtId="0" fontId="0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9" fontId="1" fillId="0" borderId="0" applyFont="0" applyFill="0" applyBorder="0" applyAlignment="0" applyProtection="0"/>
    <xf numFmtId="0" fontId="7" fillId="4" borderId="0" applyNumberFormat="0" applyBorder="0" applyProtection="0">
      <alignment horizontal="left" vertical="center" wrapText="1" indent="1"/>
    </xf>
    <xf numFmtId="0" fontId="3" fillId="0" borderId="0"/>
  </cellStyleXfs>
  <cellXfs count="290">
    <xf numFmtId="0" fontId="0" fillId="0" borderId="0" xfId="0"/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horizontal="center"/>
    </xf>
    <xf numFmtId="9" fontId="4" fillId="0" borderId="0" xfId="3" applyFont="1" applyAlignment="1">
      <alignment horizontal="center"/>
    </xf>
    <xf numFmtId="1" fontId="4" fillId="0" borderId="0" xfId="0" applyNumberFormat="1" applyFont="1"/>
    <xf numFmtId="0" fontId="4" fillId="0" borderId="0" xfId="0" applyFont="1" applyFill="1"/>
    <xf numFmtId="0" fontId="6" fillId="0" borderId="0" xfId="0" applyFont="1" applyBorder="1" applyAlignment="1"/>
    <xf numFmtId="0" fontId="4" fillId="0" borderId="5" xfId="0" applyFont="1" applyBorder="1"/>
    <xf numFmtId="0" fontId="4" fillId="0" borderId="0" xfId="0" applyFont="1" applyAlignment="1">
      <alignment wrapText="1"/>
    </xf>
    <xf numFmtId="0" fontId="5" fillId="0" borderId="0" xfId="0" applyFont="1" applyFill="1" applyBorder="1" applyAlignment="1">
      <alignment horizontal="center" vertical="center"/>
    </xf>
    <xf numFmtId="9" fontId="4" fillId="0" borderId="0" xfId="0" applyNumberFormat="1" applyFont="1"/>
    <xf numFmtId="166" fontId="4" fillId="0" borderId="0" xfId="0" applyNumberFormat="1" applyFont="1"/>
    <xf numFmtId="5" fontId="4" fillId="0" borderId="5" xfId="0" applyNumberFormat="1" applyFont="1" applyBorder="1"/>
    <xf numFmtId="0" fontId="5" fillId="0" borderId="0" xfId="0" applyFont="1" applyFill="1" applyBorder="1" applyAlignment="1">
      <alignment horizontal="right" vertical="center" wrapText="1"/>
    </xf>
    <xf numFmtId="5" fontId="5" fillId="0" borderId="0" xfId="2" applyNumberFormat="1" applyFont="1" applyFill="1" applyBorder="1"/>
    <xf numFmtId="7" fontId="4" fillId="0" borderId="0" xfId="0" applyNumberFormat="1" applyFont="1"/>
    <xf numFmtId="0" fontId="3" fillId="0" borderId="0" xfId="0" applyFont="1"/>
    <xf numFmtId="43" fontId="4" fillId="0" borderId="0" xfId="1" applyFont="1"/>
    <xf numFmtId="43" fontId="4" fillId="0" borderId="0" xfId="1" applyFont="1" applyAlignment="1">
      <alignment wrapText="1"/>
    </xf>
    <xf numFmtId="43" fontId="4" fillId="0" borderId="0" xfId="0" applyNumberFormat="1" applyFont="1"/>
    <xf numFmtId="43" fontId="8" fillId="0" borderId="0" xfId="0" applyNumberFormat="1" applyFont="1"/>
    <xf numFmtId="0" fontId="5" fillId="0" borderId="0" xfId="0" applyFont="1" applyAlignment="1">
      <alignment wrapText="1"/>
    </xf>
    <xf numFmtId="1" fontId="5" fillId="0" borderId="0" xfId="0" applyNumberFormat="1" applyFont="1" applyBorder="1"/>
    <xf numFmtId="0" fontId="4" fillId="0" borderId="5" xfId="0" applyFont="1" applyBorder="1" applyAlignment="1">
      <alignment horizontal="center"/>
    </xf>
    <xf numFmtId="43" fontId="5" fillId="2" borderId="5" xfId="1" applyFont="1" applyFill="1" applyBorder="1" applyAlignment="1">
      <alignment horizontal="center"/>
    </xf>
    <xf numFmtId="1" fontId="4" fillId="0" borderId="5" xfId="0" applyNumberFormat="1" applyFont="1" applyBorder="1"/>
    <xf numFmtId="0" fontId="5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wrapText="1"/>
    </xf>
    <xf numFmtId="9" fontId="5" fillId="0" borderId="5" xfId="3" applyFont="1" applyBorder="1" applyAlignment="1">
      <alignment horizontal="center" wrapText="1"/>
    </xf>
    <xf numFmtId="5" fontId="5" fillId="0" borderId="5" xfId="2" applyNumberFormat="1" applyFont="1" applyBorder="1"/>
    <xf numFmtId="0" fontId="11" fillId="0" borderId="0" xfId="0" applyFont="1" applyBorder="1" applyAlignment="1">
      <alignment horizontal="right" wrapText="1"/>
    </xf>
    <xf numFmtId="0" fontId="11" fillId="0" borderId="0" xfId="0" applyFont="1" applyBorder="1" applyAlignment="1">
      <alignment horizontal="left"/>
    </xf>
    <xf numFmtId="0" fontId="3" fillId="0" borderId="0" xfId="0" applyFont="1" applyAlignment="1">
      <alignment horizontal="left"/>
    </xf>
    <xf numFmtId="42" fontId="5" fillId="6" borderId="8" xfId="1" applyNumberFormat="1" applyFont="1" applyFill="1" applyBorder="1"/>
    <xf numFmtId="0" fontId="5" fillId="6" borderId="5" xfId="0" applyFont="1" applyFill="1" applyBorder="1" applyAlignment="1"/>
    <xf numFmtId="3" fontId="5" fillId="6" borderId="5" xfId="2" applyNumberFormat="1" applyFont="1" applyFill="1" applyBorder="1" applyAlignment="1">
      <alignment horizontal="center"/>
    </xf>
    <xf numFmtId="42" fontId="5" fillId="5" borderId="20" xfId="1" applyNumberFormat="1" applyFont="1" applyFill="1" applyBorder="1"/>
    <xf numFmtId="0" fontId="5" fillId="5" borderId="19" xfId="0" applyFont="1" applyFill="1" applyBorder="1" applyAlignment="1">
      <alignment horizontal="center" vertical="center" wrapText="1"/>
    </xf>
    <xf numFmtId="9" fontId="5" fillId="5" borderId="19" xfId="3" applyFont="1" applyFill="1" applyBorder="1" applyAlignment="1">
      <alignment horizontal="center" vertical="center" wrapText="1"/>
    </xf>
    <xf numFmtId="1" fontId="5" fillId="5" borderId="21" xfId="0" applyNumberFormat="1" applyFont="1" applyFill="1" applyBorder="1" applyAlignment="1">
      <alignment horizontal="center" vertical="center" wrapText="1"/>
    </xf>
    <xf numFmtId="42" fontId="5" fillId="5" borderId="8" xfId="1" applyNumberFormat="1" applyFont="1" applyFill="1" applyBorder="1"/>
    <xf numFmtId="0" fontId="4" fillId="0" borderId="0" xfId="0" applyFont="1" applyBorder="1"/>
    <xf numFmtId="0" fontId="4" fillId="0" borderId="5" xfId="0" applyFont="1" applyFill="1" applyBorder="1" applyAlignment="1">
      <alignment horizontal="left"/>
    </xf>
    <xf numFmtId="3" fontId="5" fillId="0" borderId="5" xfId="2" applyNumberFormat="1" applyFont="1" applyFill="1" applyBorder="1" applyAlignment="1">
      <alignment horizontal="center"/>
    </xf>
    <xf numFmtId="3" fontId="5" fillId="0" borderId="5" xfId="2" applyNumberFormat="1" applyFont="1" applyFill="1" applyBorder="1"/>
    <xf numFmtId="10" fontId="5" fillId="0" borderId="5" xfId="3" applyNumberFormat="1" applyFont="1" applyFill="1" applyBorder="1" applyAlignment="1">
      <alignment horizontal="center"/>
    </xf>
    <xf numFmtId="167" fontId="5" fillId="0" borderId="5" xfId="1" applyNumberFormat="1" applyFont="1" applyFill="1" applyBorder="1"/>
    <xf numFmtId="0" fontId="4" fillId="0" borderId="0" xfId="0" applyFont="1" applyAlignment="1">
      <alignment horizontal="center" vertical="center"/>
    </xf>
    <xf numFmtId="0" fontId="5" fillId="0" borderId="0" xfId="0" applyFont="1" applyAlignment="1"/>
    <xf numFmtId="0" fontId="5" fillId="0" borderId="0" xfId="0" applyFont="1" applyBorder="1" applyAlignment="1">
      <alignment horizontal="left"/>
    </xf>
    <xf numFmtId="42" fontId="4" fillId="0" borderId="0" xfId="2" applyNumberFormat="1" applyFont="1"/>
    <xf numFmtId="0" fontId="5" fillId="0" borderId="5" xfId="0" applyFont="1" applyBorder="1"/>
    <xf numFmtId="0" fontId="5" fillId="0" borderId="5" xfId="0" applyFont="1" applyFill="1" applyBorder="1"/>
    <xf numFmtId="0" fontId="3" fillId="0" borderId="5" xfId="0" applyFont="1" applyBorder="1"/>
    <xf numFmtId="164" fontId="4" fillId="0" borderId="5" xfId="0" applyNumberFormat="1" applyFont="1" applyBorder="1"/>
    <xf numFmtId="42" fontId="5" fillId="5" borderId="26" xfId="1" applyNumberFormat="1" applyFont="1" applyFill="1" applyBorder="1"/>
    <xf numFmtId="0" fontId="5" fillId="6" borderId="6" xfId="0" applyFont="1" applyFill="1" applyBorder="1" applyAlignment="1"/>
    <xf numFmtId="42" fontId="5" fillId="6" borderId="26" xfId="1" applyNumberFormat="1" applyFont="1" applyFill="1" applyBorder="1"/>
    <xf numFmtId="42" fontId="4" fillId="5" borderId="27" xfId="0" applyNumberFormat="1" applyFont="1" applyFill="1" applyBorder="1"/>
    <xf numFmtId="42" fontId="4" fillId="5" borderId="5" xfId="0" applyNumberFormat="1" applyFont="1" applyFill="1" applyBorder="1"/>
    <xf numFmtId="42" fontId="5" fillId="0" borderId="24" xfId="1" applyNumberFormat="1" applyFont="1" applyBorder="1"/>
    <xf numFmtId="167" fontId="5" fillId="0" borderId="24" xfId="1" applyNumberFormat="1" applyFont="1" applyBorder="1"/>
    <xf numFmtId="42" fontId="5" fillId="5" borderId="33" xfId="1" applyNumberFormat="1" applyFont="1" applyFill="1" applyBorder="1"/>
    <xf numFmtId="42" fontId="5" fillId="6" borderId="33" xfId="1" applyNumberFormat="1" applyFont="1" applyFill="1" applyBorder="1"/>
    <xf numFmtId="164" fontId="4" fillId="0" borderId="28" xfId="0" applyNumberFormat="1" applyFont="1" applyBorder="1"/>
    <xf numFmtId="42" fontId="4" fillId="5" borderId="0" xfId="0" applyNumberFormat="1" applyFont="1" applyFill="1" applyBorder="1"/>
    <xf numFmtId="1" fontId="5" fillId="5" borderId="31" xfId="0" applyNumberFormat="1" applyFont="1" applyFill="1" applyBorder="1" applyAlignment="1">
      <alignment horizontal="center" vertical="center" wrapText="1"/>
    </xf>
    <xf numFmtId="167" fontId="5" fillId="0" borderId="34" xfId="1" applyNumberFormat="1" applyFont="1" applyBorder="1"/>
    <xf numFmtId="0" fontId="11" fillId="0" borderId="0" xfId="0" applyFont="1" applyFill="1" applyBorder="1" applyAlignment="1">
      <alignment horizontal="left" vertical="center"/>
    </xf>
    <xf numFmtId="0" fontId="4" fillId="0" borderId="0" xfId="0" applyFont="1" applyAlignment="1">
      <alignment vertical="top"/>
    </xf>
    <xf numFmtId="0" fontId="5" fillId="5" borderId="5" xfId="0" applyFont="1" applyFill="1" applyBorder="1" applyAlignment="1">
      <alignment horizontal="centerContinuous" vertical="center"/>
    </xf>
    <xf numFmtId="1" fontId="5" fillId="5" borderId="20" xfId="0" applyNumberFormat="1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/>
    </xf>
    <xf numFmtId="42" fontId="4" fillId="0" borderId="38" xfId="1" applyNumberFormat="1" applyFont="1" applyBorder="1"/>
    <xf numFmtId="42" fontId="4" fillId="0" borderId="37" xfId="1" applyNumberFormat="1" applyFont="1" applyBorder="1"/>
    <xf numFmtId="167" fontId="4" fillId="0" borderId="24" xfId="1" applyNumberFormat="1" applyFont="1" applyBorder="1"/>
    <xf numFmtId="167" fontId="4" fillId="0" borderId="25" xfId="1" applyNumberFormat="1" applyFont="1" applyBorder="1"/>
    <xf numFmtId="0" fontId="4" fillId="0" borderId="0" xfId="0" applyFont="1" applyAlignment="1">
      <alignment horizontal="center" vertical="center"/>
    </xf>
    <xf numFmtId="167" fontId="5" fillId="0" borderId="11" xfId="1" applyNumberFormat="1" applyFont="1" applyBorder="1"/>
    <xf numFmtId="42" fontId="5" fillId="0" borderId="11" xfId="1" applyNumberFormat="1" applyFont="1" applyBorder="1"/>
    <xf numFmtId="0" fontId="5" fillId="5" borderId="27" xfId="0" applyFont="1" applyFill="1" applyBorder="1" applyAlignment="1">
      <alignment horizontal="center" vertical="center"/>
    </xf>
    <xf numFmtId="0" fontId="5" fillId="5" borderId="5" xfId="0" applyFont="1" applyFill="1" applyBorder="1" applyAlignment="1">
      <alignment horizontal="center" vertical="center"/>
    </xf>
    <xf numFmtId="0" fontId="5" fillId="5" borderId="29" xfId="0" applyFont="1" applyFill="1" applyBorder="1" applyAlignment="1">
      <alignment horizontal="center" vertical="center" wrapText="1"/>
    </xf>
    <xf numFmtId="1" fontId="5" fillId="5" borderId="13" xfId="0" applyNumberFormat="1" applyFont="1" applyFill="1" applyBorder="1" applyAlignment="1">
      <alignment horizontal="center" vertical="center" wrapText="1"/>
    </xf>
    <xf numFmtId="0" fontId="4" fillId="0" borderId="4" xfId="1" applyNumberFormat="1" applyFont="1" applyBorder="1" applyAlignment="1" applyProtection="1">
      <alignment horizontal="center"/>
      <protection locked="0"/>
    </xf>
    <xf numFmtId="165" fontId="4" fillId="0" borderId="4" xfId="3" applyNumberFormat="1" applyFont="1" applyBorder="1" applyAlignment="1" applyProtection="1">
      <alignment horizontal="center"/>
      <protection locked="0"/>
    </xf>
    <xf numFmtId="0" fontId="4" fillId="0" borderId="7" xfId="1" applyNumberFormat="1" applyFont="1" applyBorder="1" applyAlignment="1" applyProtection="1">
      <alignment horizontal="center"/>
      <protection locked="0"/>
    </xf>
    <xf numFmtId="167" fontId="4" fillId="0" borderId="7" xfId="1" applyNumberFormat="1" applyFont="1" applyFill="1" applyBorder="1" applyAlignment="1" applyProtection="1">
      <protection locked="0"/>
    </xf>
    <xf numFmtId="42" fontId="5" fillId="0" borderId="4" xfId="1" applyNumberFormat="1" applyFont="1" applyBorder="1" applyProtection="1">
      <protection locked="0"/>
    </xf>
    <xf numFmtId="167" fontId="5" fillId="0" borderId="4" xfId="1" applyNumberFormat="1" applyFont="1" applyBorder="1" applyProtection="1">
      <protection locked="0"/>
    </xf>
    <xf numFmtId="167" fontId="5" fillId="7" borderId="20" xfId="1" applyNumberFormat="1" applyFont="1" applyFill="1" applyBorder="1" applyProtection="1">
      <protection locked="0"/>
    </xf>
    <xf numFmtId="0" fontId="11" fillId="0" borderId="0" xfId="0" applyFont="1" applyBorder="1" applyAlignment="1" applyProtection="1">
      <protection locked="0"/>
    </xf>
    <xf numFmtId="0" fontId="4" fillId="0" borderId="0" xfId="0" applyFont="1" applyProtection="1">
      <protection locked="0"/>
    </xf>
    <xf numFmtId="37" fontId="4" fillId="0" borderId="7" xfId="1" applyNumberFormat="1" applyFont="1" applyBorder="1" applyAlignment="1" applyProtection="1">
      <alignment vertical="top" wrapText="1"/>
      <protection locked="0"/>
    </xf>
    <xf numFmtId="37" fontId="4" fillId="0" borderId="7" xfId="1" applyNumberFormat="1" applyFont="1" applyBorder="1" applyAlignment="1" applyProtection="1">
      <alignment horizontal="left" vertical="top" wrapText="1"/>
      <protection locked="0"/>
    </xf>
    <xf numFmtId="0" fontId="4" fillId="0" borderId="4" xfId="0" applyFont="1" applyBorder="1" applyAlignment="1" applyProtection="1">
      <alignment horizontal="left"/>
      <protection locked="0"/>
    </xf>
    <xf numFmtId="0" fontId="5" fillId="0" borderId="0" xfId="0" applyFont="1" applyBorder="1" applyAlignment="1">
      <alignment wrapText="1"/>
    </xf>
    <xf numFmtId="42" fontId="5" fillId="5" borderId="5" xfId="1" applyNumberFormat="1" applyFont="1" applyFill="1" applyBorder="1"/>
    <xf numFmtId="42" fontId="5" fillId="5" borderId="15" xfId="1" applyNumberFormat="1" applyFont="1" applyFill="1" applyBorder="1"/>
    <xf numFmtId="167" fontId="5" fillId="0" borderId="25" xfId="1" applyNumberFormat="1" applyFont="1" applyBorder="1"/>
    <xf numFmtId="0" fontId="5" fillId="5" borderId="5" xfId="0" applyFont="1" applyFill="1" applyBorder="1" applyAlignment="1">
      <alignment horizontal="left" vertical="center" wrapText="1"/>
    </xf>
    <xf numFmtId="0" fontId="5" fillId="5" borderId="15" xfId="0" applyFont="1" applyFill="1" applyBorder="1" applyAlignment="1">
      <alignment horizontal="centerContinuous" vertical="center"/>
    </xf>
    <xf numFmtId="1" fontId="5" fillId="5" borderId="32" xfId="0" applyNumberFormat="1" applyFont="1" applyFill="1" applyBorder="1" applyAlignment="1">
      <alignment horizontal="center" vertical="center" wrapText="1"/>
    </xf>
    <xf numFmtId="42" fontId="5" fillId="0" borderId="25" xfId="1" applyNumberFormat="1" applyFont="1" applyBorder="1" applyProtection="1">
      <protection locked="0"/>
    </xf>
    <xf numFmtId="167" fontId="5" fillId="0" borderId="25" xfId="1" applyNumberFormat="1" applyFont="1" applyBorder="1" applyProtection="1">
      <protection locked="0"/>
    </xf>
    <xf numFmtId="42" fontId="5" fillId="5" borderId="46" xfId="1" applyNumberFormat="1" applyFont="1" applyFill="1" applyBorder="1"/>
    <xf numFmtId="167" fontId="5" fillId="7" borderId="32" xfId="1" applyNumberFormat="1" applyFont="1" applyFill="1" applyBorder="1" applyProtection="1">
      <protection locked="0"/>
    </xf>
    <xf numFmtId="42" fontId="5" fillId="6" borderId="15" xfId="1" applyNumberFormat="1" applyFont="1" applyFill="1" applyBorder="1"/>
    <xf numFmtId="42" fontId="4" fillId="5" borderId="15" xfId="0" applyNumberFormat="1" applyFont="1" applyFill="1" applyBorder="1"/>
    <xf numFmtId="42" fontId="5" fillId="0" borderId="25" xfId="1" applyNumberFormat="1" applyFont="1" applyBorder="1"/>
    <xf numFmtId="167" fontId="5" fillId="0" borderId="35" xfId="1" applyNumberFormat="1" applyFont="1" applyBorder="1"/>
    <xf numFmtId="0" fontId="4" fillId="0" borderId="1" xfId="0" applyFont="1" applyBorder="1" applyAlignment="1" applyProtection="1"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4" fillId="0" borderId="24" xfId="0" applyFont="1" applyBorder="1" applyProtection="1">
      <protection locked="0"/>
    </xf>
    <xf numFmtId="0" fontId="5" fillId="0" borderId="6" xfId="0" applyFont="1" applyFill="1" applyBorder="1" applyAlignment="1" applyProtection="1">
      <protection locked="0"/>
    </xf>
    <xf numFmtId="0" fontId="5" fillId="0" borderId="5" xfId="0" applyFont="1" applyFill="1" applyBorder="1" applyAlignment="1" applyProtection="1">
      <protection locked="0"/>
    </xf>
    <xf numFmtId="3" fontId="5" fillId="0" borderId="5" xfId="2" applyNumberFormat="1" applyFont="1" applyFill="1" applyBorder="1" applyAlignment="1" applyProtection="1">
      <alignment horizontal="center"/>
      <protection locked="0"/>
    </xf>
    <xf numFmtId="167" fontId="5" fillId="7" borderId="4" xfId="1" applyNumberFormat="1" applyFont="1" applyFill="1" applyBorder="1" applyProtection="1"/>
    <xf numFmtId="167" fontId="5" fillId="7" borderId="25" xfId="1" applyNumberFormat="1" applyFont="1" applyFill="1" applyBorder="1" applyProtection="1"/>
    <xf numFmtId="10" fontId="4" fillId="0" borderId="7" xfId="3" applyNumberFormat="1" applyFont="1" applyBorder="1" applyAlignment="1" applyProtection="1">
      <alignment horizontal="right"/>
      <protection locked="0"/>
    </xf>
    <xf numFmtId="44" fontId="4" fillId="0" borderId="1" xfId="2" applyNumberFormat="1" applyFont="1" applyBorder="1" applyAlignment="1" applyProtection="1">
      <protection locked="0"/>
    </xf>
    <xf numFmtId="0" fontId="4" fillId="0" borderId="0" xfId="0" applyFont="1" applyAlignment="1">
      <alignment horizontal="center" vertical="center"/>
    </xf>
    <xf numFmtId="10" fontId="5" fillId="6" borderId="9" xfId="3" applyNumberFormat="1" applyFont="1" applyFill="1" applyBorder="1" applyAlignment="1"/>
    <xf numFmtId="167" fontId="4" fillId="5" borderId="40" xfId="1" applyNumberFormat="1" applyFont="1" applyFill="1" applyBorder="1" applyAlignment="1">
      <alignment vertical="top"/>
    </xf>
    <xf numFmtId="37" fontId="4" fillId="5" borderId="7" xfId="1" applyNumberFormat="1" applyFont="1" applyFill="1" applyBorder="1" applyAlignment="1" applyProtection="1">
      <alignment horizontal="left" vertical="top"/>
      <protection locked="0"/>
    </xf>
    <xf numFmtId="0" fontId="4" fillId="0" borderId="1" xfId="0" applyFont="1" applyBorder="1" applyAlignment="1" applyProtection="1">
      <alignment horizontal="left" vertical="top"/>
    </xf>
    <xf numFmtId="0" fontId="4" fillId="5" borderId="1" xfId="0" applyFont="1" applyFill="1" applyBorder="1" applyAlignment="1" applyProtection="1">
      <alignment horizontal="left" vertical="top"/>
    </xf>
    <xf numFmtId="49" fontId="4" fillId="5" borderId="7" xfId="3" applyNumberFormat="1" applyFont="1" applyFill="1" applyBorder="1" applyAlignment="1" applyProtection="1">
      <alignment horizontal="left" vertical="top"/>
    </xf>
    <xf numFmtId="10" fontId="4" fillId="0" borderId="42" xfId="3" applyNumberFormat="1" applyFont="1" applyBorder="1" applyAlignment="1" applyProtection="1">
      <alignment horizontal="center" vertical="top" wrapText="1"/>
    </xf>
    <xf numFmtId="10" fontId="4" fillId="0" borderId="10" xfId="3" applyNumberFormat="1" applyFont="1" applyBorder="1" applyAlignment="1" applyProtection="1">
      <alignment horizontal="center" vertical="top"/>
    </xf>
    <xf numFmtId="10" fontId="4" fillId="0" borderId="10" xfId="3" applyNumberFormat="1" applyFont="1" applyFill="1" applyBorder="1" applyAlignment="1" applyProtection="1">
      <alignment horizontal="center" vertical="top"/>
    </xf>
    <xf numFmtId="10" fontId="5" fillId="0" borderId="9" xfId="3" applyNumberFormat="1" applyFont="1" applyFill="1" applyBorder="1" applyAlignment="1" applyProtection="1"/>
    <xf numFmtId="0" fontId="4" fillId="0" borderId="1" xfId="0" applyFont="1" applyBorder="1" applyAlignment="1" applyProtection="1"/>
    <xf numFmtId="44" fontId="4" fillId="0" borderId="1" xfId="2" applyFont="1" applyBorder="1" applyAlignment="1" applyProtection="1"/>
    <xf numFmtId="0" fontId="4" fillId="0" borderId="1" xfId="0" applyFont="1" applyBorder="1" applyAlignment="1" applyProtection="1">
      <alignment horizontal="center"/>
    </xf>
    <xf numFmtId="0" fontId="4" fillId="0" borderId="3" xfId="0" applyFont="1" applyBorder="1" applyAlignment="1" applyProtection="1"/>
    <xf numFmtId="7" fontId="4" fillId="0" borderId="3" xfId="0" applyNumberFormat="1" applyFont="1" applyBorder="1" applyAlignment="1" applyProtection="1">
      <alignment horizontal="left"/>
    </xf>
    <xf numFmtId="0" fontId="4" fillId="0" borderId="3" xfId="0" applyFont="1" applyBorder="1" applyAlignment="1" applyProtection="1">
      <alignment horizontal="left"/>
    </xf>
    <xf numFmtId="44" fontId="4" fillId="0" borderId="3" xfId="0" applyNumberFormat="1" applyFont="1" applyBorder="1" applyAlignment="1" applyProtection="1">
      <alignment horizontal="left"/>
    </xf>
    <xf numFmtId="42" fontId="4" fillId="0" borderId="4" xfId="1" applyNumberFormat="1" applyFont="1" applyBorder="1" applyProtection="1">
      <protection locked="0"/>
    </xf>
    <xf numFmtId="42" fontId="4" fillId="0" borderId="25" xfId="1" applyNumberFormat="1" applyFont="1" applyBorder="1" applyProtection="1">
      <protection locked="0"/>
    </xf>
    <xf numFmtId="167" fontId="4" fillId="0" borderId="4" xfId="1" applyNumberFormat="1" applyFont="1" applyBorder="1" applyProtection="1">
      <protection locked="0"/>
    </xf>
    <xf numFmtId="167" fontId="4" fillId="0" borderId="25" xfId="1" applyNumberFormat="1" applyFont="1" applyBorder="1" applyProtection="1">
      <protection locked="0"/>
    </xf>
    <xf numFmtId="42" fontId="5" fillId="0" borderId="8" xfId="1" applyNumberFormat="1" applyFont="1" applyBorder="1" applyProtection="1">
      <protection locked="0"/>
    </xf>
    <xf numFmtId="42" fontId="5" fillId="0" borderId="26" xfId="1" applyNumberFormat="1" applyFont="1" applyBorder="1" applyProtection="1">
      <protection locked="0"/>
    </xf>
    <xf numFmtId="0" fontId="5" fillId="0" borderId="0" xfId="0" applyFont="1" applyBorder="1" applyAlignment="1" applyProtection="1">
      <protection locked="0"/>
    </xf>
    <xf numFmtId="1" fontId="5" fillId="5" borderId="18" xfId="0" applyNumberFormat="1" applyFont="1" applyFill="1" applyBorder="1" applyAlignment="1">
      <alignment horizontal="center" vertical="center" wrapText="1"/>
    </xf>
    <xf numFmtId="42" fontId="5" fillId="0" borderId="42" xfId="1" applyNumberFormat="1" applyFont="1" applyBorder="1" applyProtection="1">
      <protection locked="0"/>
    </xf>
    <xf numFmtId="167" fontId="5" fillId="0" borderId="42" xfId="1" applyNumberFormat="1" applyFont="1" applyBorder="1" applyProtection="1">
      <protection locked="0"/>
    </xf>
    <xf numFmtId="42" fontId="5" fillId="5" borderId="18" xfId="1" applyNumberFormat="1" applyFont="1" applyFill="1" applyBorder="1"/>
    <xf numFmtId="0" fontId="5" fillId="6" borderId="5" xfId="0" applyFont="1" applyFill="1" applyBorder="1" applyAlignment="1">
      <alignment horizontal="center"/>
    </xf>
    <xf numFmtId="0" fontId="5" fillId="5" borderId="5" xfId="0" applyFont="1" applyFill="1" applyBorder="1" applyAlignment="1">
      <alignment horizontal="left" vertical="center" wrapText="1"/>
    </xf>
    <xf numFmtId="9" fontId="5" fillId="5" borderId="21" xfId="3" applyFont="1" applyFill="1" applyBorder="1" applyAlignment="1">
      <alignment horizontal="center" vertical="center" wrapText="1"/>
    </xf>
    <xf numFmtId="0" fontId="13" fillId="5" borderId="36" xfId="0" applyFont="1" applyFill="1" applyBorder="1" applyProtection="1">
      <protection locked="0"/>
    </xf>
    <xf numFmtId="0" fontId="4" fillId="5" borderId="14" xfId="0" applyFont="1" applyFill="1" applyBorder="1" applyProtection="1">
      <protection locked="0"/>
    </xf>
    <xf numFmtId="0" fontId="4" fillId="5" borderId="14" xfId="1" applyNumberFormat="1" applyFont="1" applyFill="1" applyBorder="1" applyAlignment="1" applyProtection="1">
      <alignment horizontal="center"/>
      <protection locked="0"/>
    </xf>
    <xf numFmtId="167" fontId="4" fillId="5" borderId="14" xfId="1" applyNumberFormat="1" applyFont="1" applyFill="1" applyBorder="1" applyAlignment="1" applyProtection="1">
      <protection locked="0"/>
    </xf>
    <xf numFmtId="165" fontId="4" fillId="5" borderId="14" xfId="3" applyNumberFormat="1" applyFont="1" applyFill="1" applyBorder="1" applyAlignment="1" applyProtection="1">
      <alignment horizontal="center"/>
      <protection locked="0"/>
    </xf>
    <xf numFmtId="0" fontId="5" fillId="6" borderId="30" xfId="0" applyFont="1" applyFill="1" applyBorder="1" applyAlignment="1">
      <alignment horizontal="center" vertical="center" wrapText="1"/>
    </xf>
    <xf numFmtId="0" fontId="5" fillId="6" borderId="19" xfId="0" applyFont="1" applyFill="1" applyBorder="1" applyAlignment="1">
      <alignment horizontal="center" vertical="center" wrapText="1"/>
    </xf>
    <xf numFmtId="9" fontId="5" fillId="6" borderId="19" xfId="3" applyFont="1" applyFill="1" applyBorder="1" applyAlignment="1">
      <alignment horizontal="center" vertical="center" wrapText="1"/>
    </xf>
    <xf numFmtId="9" fontId="5" fillId="6" borderId="21" xfId="3" applyFont="1" applyFill="1" applyBorder="1" applyAlignment="1">
      <alignment horizontal="center" vertical="center" wrapText="1"/>
    </xf>
    <xf numFmtId="1" fontId="5" fillId="6" borderId="21" xfId="0" applyNumberFormat="1" applyFont="1" applyFill="1" applyBorder="1" applyAlignment="1">
      <alignment horizontal="center" vertical="center" wrapText="1"/>
    </xf>
    <xf numFmtId="0" fontId="5" fillId="6" borderId="31" xfId="0" applyFont="1" applyFill="1" applyBorder="1" applyAlignment="1">
      <alignment horizontal="center" vertical="center" wrapText="1"/>
    </xf>
    <xf numFmtId="0" fontId="5" fillId="6" borderId="20" xfId="0" applyFont="1" applyFill="1" applyBorder="1" applyAlignment="1">
      <alignment horizontal="center" vertical="center" wrapText="1"/>
    </xf>
    <xf numFmtId="9" fontId="5" fillId="6" borderId="20" xfId="3" applyFont="1" applyFill="1" applyBorder="1" applyAlignment="1">
      <alignment horizontal="center" vertical="center" wrapText="1"/>
    </xf>
    <xf numFmtId="9" fontId="5" fillId="6" borderId="13" xfId="3" applyFont="1" applyFill="1" applyBorder="1" applyAlignment="1">
      <alignment horizontal="center" vertical="center" wrapText="1"/>
    </xf>
    <xf numFmtId="0" fontId="5" fillId="6" borderId="33" xfId="0" applyFont="1" applyFill="1" applyBorder="1"/>
    <xf numFmtId="0" fontId="4" fillId="6" borderId="2" xfId="0" applyFont="1" applyFill="1" applyBorder="1" applyAlignment="1">
      <alignment horizontal="left"/>
    </xf>
    <xf numFmtId="3" fontId="5" fillId="6" borderId="5" xfId="2" applyNumberFormat="1" applyFont="1" applyFill="1" applyBorder="1"/>
    <xf numFmtId="10" fontId="5" fillId="6" borderId="5" xfId="3" applyNumberFormat="1" applyFont="1" applyFill="1" applyBorder="1" applyAlignment="1">
      <alignment horizontal="right"/>
    </xf>
    <xf numFmtId="0" fontId="5" fillId="6" borderId="6" xfId="0" applyFont="1" applyFill="1" applyBorder="1" applyAlignment="1">
      <alignment horizontal="left" vertical="center" wrapText="1"/>
    </xf>
    <xf numFmtId="0" fontId="5" fillId="6" borderId="5" xfId="0" applyFont="1" applyFill="1" applyBorder="1" applyAlignment="1">
      <alignment horizontal="left" vertical="center" wrapText="1"/>
    </xf>
    <xf numFmtId="0" fontId="5" fillId="6" borderId="9" xfId="0" applyFont="1" applyFill="1" applyBorder="1" applyAlignment="1">
      <alignment horizontal="left" vertical="center" wrapText="1"/>
    </xf>
    <xf numFmtId="0" fontId="5" fillId="6" borderId="29" xfId="0" applyFont="1" applyFill="1" applyBorder="1" applyAlignment="1">
      <alignment horizontal="center" vertical="center" wrapText="1"/>
    </xf>
    <xf numFmtId="0" fontId="5" fillId="6" borderId="18" xfId="0" applyFont="1" applyFill="1" applyBorder="1" applyAlignment="1">
      <alignment horizontal="center" vertical="center" wrapText="1"/>
    </xf>
    <xf numFmtId="0" fontId="5" fillId="6" borderId="36" xfId="0" applyFont="1" applyFill="1" applyBorder="1"/>
    <xf numFmtId="0" fontId="5" fillId="6" borderId="14" xfId="0" applyFont="1" applyFill="1" applyBorder="1"/>
    <xf numFmtId="0" fontId="4" fillId="6" borderId="14" xfId="0" applyFont="1" applyFill="1" applyBorder="1" applyAlignment="1">
      <alignment horizontal="center"/>
    </xf>
    <xf numFmtId="42" fontId="5" fillId="6" borderId="13" xfId="1" applyNumberFormat="1" applyFont="1" applyFill="1" applyBorder="1" applyAlignment="1">
      <alignment vertical="center"/>
    </xf>
    <xf numFmtId="165" fontId="4" fillId="6" borderId="20" xfId="3" applyNumberFormat="1" applyFont="1" applyFill="1" applyBorder="1" applyAlignment="1">
      <alignment horizontal="center"/>
    </xf>
    <xf numFmtId="42" fontId="5" fillId="6" borderId="20" xfId="1" applyNumberFormat="1" applyFont="1" applyFill="1" applyBorder="1"/>
    <xf numFmtId="0" fontId="5" fillId="0" borderId="0" xfId="0" applyFont="1" applyAlignment="1">
      <alignment horizontal="right"/>
    </xf>
    <xf numFmtId="42" fontId="5" fillId="6" borderId="8" xfId="0" applyNumberFormat="1" applyFont="1" applyFill="1" applyBorder="1" applyAlignment="1">
      <alignment horizontal="center"/>
    </xf>
    <xf numFmtId="42" fontId="5" fillId="6" borderId="8" xfId="0" applyNumberFormat="1" applyFont="1" applyFill="1" applyBorder="1" applyAlignment="1">
      <alignment horizontal="left" vertical="center" wrapText="1"/>
    </xf>
    <xf numFmtId="42" fontId="5" fillId="5" borderId="8" xfId="3" applyNumberFormat="1" applyFont="1" applyFill="1" applyBorder="1" applyAlignment="1" applyProtection="1"/>
    <xf numFmtId="0" fontId="5" fillId="6" borderId="8" xfId="0" applyFont="1" applyFill="1" applyBorder="1" applyAlignment="1">
      <alignment horizontal="center" wrapText="1"/>
    </xf>
    <xf numFmtId="42" fontId="5" fillId="6" borderId="15" xfId="2" applyNumberFormat="1" applyFont="1" applyFill="1" applyBorder="1" applyAlignment="1">
      <alignment horizontal="center" wrapText="1"/>
    </xf>
    <xf numFmtId="42" fontId="4" fillId="5" borderId="40" xfId="1" applyNumberFormat="1" applyFont="1" applyFill="1" applyBorder="1" applyAlignment="1">
      <alignment vertical="top"/>
    </xf>
    <xf numFmtId="167" fontId="4" fillId="5" borderId="23" xfId="1" applyNumberFormat="1" applyFont="1" applyFill="1" applyBorder="1" applyAlignment="1">
      <alignment vertical="top"/>
    </xf>
    <xf numFmtId="0" fontId="5" fillId="6" borderId="22" xfId="0" applyFont="1" applyFill="1" applyBorder="1" applyAlignment="1">
      <alignment horizontal="left" vertical="top" wrapText="1"/>
    </xf>
    <xf numFmtId="10" fontId="5" fillId="6" borderId="14" xfId="3" applyNumberFormat="1" applyFont="1" applyFill="1" applyBorder="1" applyAlignment="1">
      <alignment vertical="top" wrapText="1"/>
    </xf>
    <xf numFmtId="37" fontId="5" fillId="6" borderId="12" xfId="1" applyNumberFormat="1" applyFont="1" applyFill="1" applyBorder="1" applyAlignment="1">
      <alignment horizontal="left" vertical="top" wrapText="1"/>
    </xf>
    <xf numFmtId="42" fontId="5" fillId="6" borderId="32" xfId="1" applyNumberFormat="1" applyFont="1" applyFill="1" applyBorder="1" applyAlignment="1">
      <alignment vertical="top"/>
    </xf>
    <xf numFmtId="0" fontId="5" fillId="6" borderId="5" xfId="0" applyFont="1" applyFill="1" applyBorder="1"/>
    <xf numFmtId="0" fontId="5" fillId="6" borderId="9" xfId="0" applyFont="1" applyFill="1" applyBorder="1" applyAlignment="1">
      <alignment horizontal="center" wrapText="1"/>
    </xf>
    <xf numFmtId="10" fontId="5" fillId="6" borderId="48" xfId="3" applyNumberFormat="1" applyFont="1" applyFill="1" applyBorder="1" applyAlignment="1">
      <alignment vertical="top" wrapText="1"/>
    </xf>
    <xf numFmtId="0" fontId="15" fillId="5" borderId="7" xfId="9" applyFont="1" applyFill="1" applyBorder="1" applyAlignment="1">
      <alignment vertical="top"/>
    </xf>
    <xf numFmtId="0" fontId="14" fillId="5" borderId="10" xfId="9" applyFont="1" applyFill="1" applyBorder="1" applyAlignment="1">
      <alignment vertical="top"/>
    </xf>
    <xf numFmtId="0" fontId="14" fillId="0" borderId="0" xfId="9" applyFont="1" applyAlignment="1">
      <alignment vertical="top"/>
    </xf>
    <xf numFmtId="0" fontId="15" fillId="7" borderId="43" xfId="9" applyFont="1" applyFill="1" applyBorder="1" applyAlignment="1">
      <alignment vertical="top"/>
    </xf>
    <xf numFmtId="0" fontId="14" fillId="7" borderId="41" xfId="9" applyFont="1" applyFill="1" applyBorder="1" applyAlignment="1">
      <alignment vertical="top"/>
    </xf>
    <xf numFmtId="0" fontId="15" fillId="7" borderId="39" xfId="9" applyFont="1" applyFill="1" applyBorder="1" applyAlignment="1">
      <alignment vertical="top"/>
    </xf>
    <xf numFmtId="0" fontId="14" fillId="7" borderId="44" xfId="9" applyFont="1" applyFill="1" applyBorder="1" applyAlignment="1">
      <alignment vertical="top" wrapText="1"/>
    </xf>
    <xf numFmtId="0" fontId="14" fillId="7" borderId="44" xfId="9" applyFont="1" applyFill="1" applyBorder="1" applyAlignment="1">
      <alignment vertical="top"/>
    </xf>
    <xf numFmtId="0" fontId="14" fillId="7" borderId="39" xfId="9" applyFont="1" applyFill="1" applyBorder="1" applyAlignment="1">
      <alignment vertical="top"/>
    </xf>
    <xf numFmtId="0" fontId="14" fillId="7" borderId="11" xfId="9" applyFont="1" applyFill="1" applyBorder="1" applyAlignment="1">
      <alignment vertical="top"/>
    </xf>
    <xf numFmtId="0" fontId="14" fillId="7" borderId="42" xfId="9" applyFont="1" applyFill="1" applyBorder="1" applyAlignment="1">
      <alignment vertical="top"/>
    </xf>
    <xf numFmtId="0" fontId="14" fillId="0" borderId="0" xfId="9" applyFont="1"/>
    <xf numFmtId="0" fontId="5" fillId="0" borderId="0" xfId="0" applyFont="1" applyFill="1" applyBorder="1" applyAlignment="1">
      <alignment horizontal="center" vertical="center" wrapText="1"/>
    </xf>
    <xf numFmtId="9" fontId="5" fillId="0" borderId="0" xfId="3" applyFont="1" applyFill="1" applyBorder="1" applyAlignment="1">
      <alignment horizontal="center" vertical="center" wrapText="1"/>
    </xf>
    <xf numFmtId="1" fontId="5" fillId="0" borderId="0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9" fontId="4" fillId="0" borderId="0" xfId="0" applyNumberFormat="1" applyFont="1" applyFill="1"/>
    <xf numFmtId="0" fontId="5" fillId="0" borderId="6" xfId="0" applyFont="1" applyFill="1" applyBorder="1" applyAlignment="1">
      <alignment horizontal="center" vertical="center"/>
    </xf>
    <xf numFmtId="0" fontId="5" fillId="0" borderId="50" xfId="0" applyFont="1" applyFill="1" applyBorder="1" applyAlignment="1">
      <alignment horizontal="center" vertical="center" wrapText="1"/>
    </xf>
    <xf numFmtId="9" fontId="5" fillId="0" borderId="50" xfId="3" applyFont="1" applyFill="1" applyBorder="1" applyAlignment="1">
      <alignment horizontal="center" vertical="center" wrapText="1"/>
    </xf>
    <xf numFmtId="1" fontId="5" fillId="0" borderId="50" xfId="0" applyNumberFormat="1" applyFont="1" applyFill="1" applyBorder="1" applyAlignment="1">
      <alignment horizontal="center" vertical="center" wrapText="1"/>
    </xf>
    <xf numFmtId="0" fontId="18" fillId="0" borderId="0" xfId="0" applyFont="1"/>
    <xf numFmtId="164" fontId="4" fillId="0" borderId="11" xfId="2" applyNumberFormat="1" applyFont="1" applyBorder="1" applyAlignment="1" applyProtection="1">
      <alignment horizontal="center"/>
      <protection locked="0"/>
    </xf>
    <xf numFmtId="164" fontId="4" fillId="0" borderId="11" xfId="1" applyNumberFormat="1" applyFont="1" applyBorder="1" applyAlignment="1" applyProtection="1">
      <alignment horizontal="center"/>
      <protection locked="0"/>
    </xf>
    <xf numFmtId="164" fontId="5" fillId="6" borderId="5" xfId="2" applyNumberFormat="1" applyFont="1" applyFill="1" applyBorder="1" applyAlignment="1">
      <alignment horizontal="center"/>
    </xf>
    <xf numFmtId="164" fontId="5" fillId="6" borderId="8" xfId="0" applyNumberFormat="1" applyFont="1" applyFill="1" applyBorder="1" applyAlignment="1">
      <alignment horizontal="center"/>
    </xf>
    <xf numFmtId="167" fontId="4" fillId="0" borderId="11" xfId="1" applyNumberFormat="1" applyFont="1" applyBorder="1" applyAlignment="1" applyProtection="1">
      <alignment horizontal="right"/>
      <protection locked="0"/>
    </xf>
    <xf numFmtId="164" fontId="5" fillId="6" borderId="5" xfId="2" applyNumberFormat="1" applyFont="1" applyFill="1" applyBorder="1" applyAlignment="1"/>
    <xf numFmtId="164" fontId="5" fillId="6" borderId="8" xfId="2" applyNumberFormat="1" applyFont="1" applyFill="1" applyBorder="1" applyAlignment="1"/>
    <xf numFmtId="164" fontId="5" fillId="0" borderId="5" xfId="3" applyNumberFormat="1" applyFont="1" applyFill="1" applyBorder="1" applyAlignment="1">
      <alignment horizontal="center"/>
    </xf>
    <xf numFmtId="164" fontId="5" fillId="6" borderId="5" xfId="0" applyNumberFormat="1" applyFont="1" applyFill="1" applyBorder="1" applyAlignment="1">
      <alignment horizontal="center"/>
    </xf>
    <xf numFmtId="167" fontId="10" fillId="3" borderId="1" xfId="1" applyNumberFormat="1" applyFont="1" applyFill="1" applyBorder="1" applyAlignment="1" applyProtection="1">
      <alignment horizontal="left"/>
      <protection locked="0"/>
    </xf>
    <xf numFmtId="167" fontId="5" fillId="6" borderId="5" xfId="2" applyNumberFormat="1" applyFont="1" applyFill="1" applyBorder="1" applyAlignment="1">
      <alignment horizontal="center"/>
    </xf>
    <xf numFmtId="167" fontId="4" fillId="0" borderId="11" xfId="1" applyNumberFormat="1" applyFont="1" applyBorder="1" applyAlignment="1" applyProtection="1">
      <alignment horizontal="center"/>
      <protection locked="0"/>
    </xf>
    <xf numFmtId="164" fontId="5" fillId="6" borderId="20" xfId="2" applyNumberFormat="1" applyFont="1" applyFill="1" applyBorder="1"/>
    <xf numFmtId="0" fontId="4" fillId="0" borderId="49" xfId="0" applyFont="1" applyBorder="1" applyAlignment="1" applyProtection="1">
      <alignment horizontal="left" vertical="top"/>
    </xf>
    <xf numFmtId="0" fontId="4" fillId="0" borderId="4" xfId="0" applyFont="1" applyBorder="1" applyAlignment="1" applyProtection="1">
      <alignment horizontal="left" vertical="top"/>
    </xf>
    <xf numFmtId="0" fontId="4" fillId="0" borderId="7" xfId="0" applyFont="1" applyBorder="1" applyAlignment="1" applyProtection="1">
      <alignment horizontal="left" vertical="top"/>
    </xf>
    <xf numFmtId="0" fontId="4" fillId="0" borderId="0" xfId="0" applyFont="1" applyFill="1" applyProtection="1">
      <protection locked="0"/>
    </xf>
    <xf numFmtId="164" fontId="4" fillId="5" borderId="11" xfId="2" applyNumberFormat="1" applyFont="1" applyFill="1" applyBorder="1" applyAlignment="1" applyProtection="1">
      <alignment horizontal="center"/>
    </xf>
    <xf numFmtId="164" fontId="4" fillId="5" borderId="11" xfId="1" applyNumberFormat="1" applyFont="1" applyFill="1" applyBorder="1" applyAlignment="1" applyProtection="1">
      <alignment horizontal="center"/>
    </xf>
    <xf numFmtId="164" fontId="8" fillId="5" borderId="13" xfId="2" applyNumberFormat="1" applyFont="1" applyFill="1" applyBorder="1" applyAlignment="1" applyProtection="1">
      <alignment horizontal="center"/>
    </xf>
    <xf numFmtId="167" fontId="4" fillId="5" borderId="11" xfId="1" applyNumberFormat="1" applyFont="1" applyFill="1" applyBorder="1" applyAlignment="1" applyProtection="1">
      <alignment horizontal="center"/>
    </xf>
    <xf numFmtId="42" fontId="10" fillId="5" borderId="49" xfId="6" applyNumberFormat="1" applyFont="1" applyFill="1" applyBorder="1" applyAlignment="1" applyProtection="1">
      <alignment horizontal="left"/>
    </xf>
    <xf numFmtId="167" fontId="10" fillId="5" borderId="4" xfId="6" applyNumberFormat="1" applyFont="1" applyFill="1" applyBorder="1" applyAlignment="1" applyProtection="1">
      <alignment horizontal="left"/>
    </xf>
    <xf numFmtId="0" fontId="4" fillId="0" borderId="1" xfId="0" applyFont="1" applyBorder="1" applyAlignment="1" applyProtection="1">
      <alignment horizontal="center" wrapText="1"/>
    </xf>
    <xf numFmtId="164" fontId="4" fillId="5" borderId="4" xfId="2" applyNumberFormat="1" applyFont="1" applyFill="1" applyBorder="1" applyAlignment="1" applyProtection="1">
      <alignment horizontal="center"/>
    </xf>
    <xf numFmtId="42" fontId="5" fillId="5" borderId="4" xfId="1" applyNumberFormat="1" applyFont="1" applyFill="1" applyBorder="1" applyAlignment="1" applyProtection="1">
      <alignment vertical="center"/>
    </xf>
    <xf numFmtId="167" fontId="4" fillId="5" borderId="4" xfId="1" applyNumberFormat="1" applyFont="1" applyFill="1" applyBorder="1" applyAlignment="1" applyProtection="1">
      <alignment horizontal="center"/>
    </xf>
    <xf numFmtId="167" fontId="5" fillId="5" borderId="4" xfId="1" applyNumberFormat="1" applyFont="1" applyFill="1" applyBorder="1" applyAlignment="1" applyProtection="1">
      <alignment vertical="center"/>
    </xf>
    <xf numFmtId="167" fontId="5" fillId="0" borderId="5" xfId="1" applyNumberFormat="1" applyFont="1" applyFill="1" applyBorder="1" applyAlignment="1" applyProtection="1">
      <protection locked="0"/>
    </xf>
    <xf numFmtId="0" fontId="5" fillId="0" borderId="1" xfId="0" applyFont="1" applyBorder="1" applyAlignment="1" applyProtection="1">
      <protection locked="0"/>
    </xf>
    <xf numFmtId="0" fontId="5" fillId="0" borderId="1" xfId="0" applyFont="1" applyBorder="1" applyAlignment="1"/>
    <xf numFmtId="167" fontId="5" fillId="7" borderId="18" xfId="1" applyNumberFormat="1" applyFont="1" applyFill="1" applyBorder="1" applyProtection="1">
      <protection locked="0"/>
    </xf>
    <xf numFmtId="42" fontId="5" fillId="6" borderId="9" xfId="1" applyNumberFormat="1" applyFont="1" applyFill="1" applyBorder="1"/>
    <xf numFmtId="167" fontId="5" fillId="7" borderId="42" xfId="1" applyNumberFormat="1" applyFont="1" applyFill="1" applyBorder="1" applyProtection="1"/>
    <xf numFmtId="42" fontId="4" fillId="0" borderId="42" xfId="1" applyNumberFormat="1" applyFont="1" applyBorder="1" applyProtection="1">
      <protection locked="0"/>
    </xf>
    <xf numFmtId="167" fontId="4" fillId="0" borderId="42" xfId="1" applyNumberFormat="1" applyFont="1" applyBorder="1" applyProtection="1">
      <protection locked="0"/>
    </xf>
    <xf numFmtId="42" fontId="5" fillId="5" borderId="9" xfId="1" applyNumberFormat="1" applyFont="1" applyFill="1" applyBorder="1"/>
    <xf numFmtId="42" fontId="5" fillId="0" borderId="9" xfId="1" applyNumberFormat="1" applyFont="1" applyBorder="1" applyProtection="1">
      <protection locked="0"/>
    </xf>
    <xf numFmtId="1" fontId="5" fillId="6" borderId="19" xfId="0" applyNumberFormat="1" applyFont="1" applyFill="1" applyBorder="1" applyAlignment="1">
      <alignment horizontal="center" vertical="center" wrapText="1"/>
    </xf>
    <xf numFmtId="44" fontId="11" fillId="5" borderId="20" xfId="2" applyFont="1" applyFill="1" applyBorder="1" applyAlignment="1" applyProtection="1">
      <alignment vertical="center"/>
    </xf>
    <xf numFmtId="0" fontId="5" fillId="0" borderId="0" xfId="0" applyFont="1" applyAlignment="1">
      <alignment horizontal="right" wrapText="1"/>
    </xf>
    <xf numFmtId="0" fontId="4" fillId="0" borderId="3" xfId="0" applyFont="1" applyBorder="1" applyAlignment="1" applyProtection="1">
      <alignment horizontal="center" wrapText="1"/>
      <protection locked="0"/>
    </xf>
    <xf numFmtId="44" fontId="12" fillId="0" borderId="0" xfId="0" applyNumberFormat="1" applyFont="1" applyAlignment="1">
      <alignment horizontal="center" wrapText="1"/>
    </xf>
    <xf numFmtId="44" fontId="12" fillId="0" borderId="0" xfId="0" applyNumberFormat="1" applyFont="1" applyAlignment="1">
      <alignment horizontal="center"/>
    </xf>
    <xf numFmtId="0" fontId="4" fillId="0" borderId="1" xfId="0" applyFont="1" applyBorder="1" applyAlignment="1" applyProtection="1">
      <alignment horizontal="center" wrapText="1"/>
      <protection locked="0"/>
    </xf>
    <xf numFmtId="0" fontId="5" fillId="0" borderId="0" xfId="0" applyFont="1" applyAlignment="1">
      <alignment horizontal="right"/>
    </xf>
    <xf numFmtId="0" fontId="17" fillId="0" borderId="51" xfId="0" applyFont="1" applyBorder="1" applyAlignment="1">
      <alignment horizontal="right" wrapText="1"/>
    </xf>
    <xf numFmtId="0" fontId="10" fillId="3" borderId="45" xfId="6" applyFont="1" applyFill="1" applyBorder="1" applyAlignment="1" applyProtection="1">
      <alignment horizontal="left"/>
      <protection locked="0"/>
    </xf>
    <xf numFmtId="0" fontId="10" fillId="3" borderId="3" xfId="6" applyFont="1" applyFill="1" applyBorder="1" applyAlignment="1" applyProtection="1">
      <alignment horizontal="left"/>
      <protection locked="0"/>
    </xf>
    <xf numFmtId="0" fontId="10" fillId="3" borderId="10" xfId="6" applyFont="1" applyFill="1" applyBorder="1" applyAlignment="1" applyProtection="1">
      <alignment horizontal="left"/>
      <protection locked="0"/>
    </xf>
    <xf numFmtId="0" fontId="5" fillId="6" borderId="6" xfId="0" applyFont="1" applyFill="1" applyBorder="1" applyAlignment="1">
      <alignment horizontal="left" vertical="center" wrapText="1"/>
    </xf>
    <xf numFmtId="0" fontId="5" fillId="6" borderId="5" xfId="0" applyFont="1" applyFill="1" applyBorder="1" applyAlignment="1">
      <alignment horizontal="left" vertical="center" wrapText="1"/>
    </xf>
    <xf numFmtId="0" fontId="5" fillId="6" borderId="9" xfId="0" applyFont="1" applyFill="1" applyBorder="1" applyAlignment="1">
      <alignment horizontal="left" vertical="center" wrapText="1"/>
    </xf>
    <xf numFmtId="0" fontId="5" fillId="6" borderId="5" xfId="0" applyFont="1" applyFill="1" applyBorder="1" applyAlignment="1">
      <alignment horizontal="center"/>
    </xf>
    <xf numFmtId="0" fontId="5" fillId="6" borderId="9" xfId="0" applyFont="1" applyFill="1" applyBorder="1" applyAlignment="1">
      <alignment horizontal="center"/>
    </xf>
    <xf numFmtId="0" fontId="5" fillId="5" borderId="6" xfId="0" applyFont="1" applyFill="1" applyBorder="1" applyAlignment="1">
      <alignment horizontal="center" vertical="center"/>
    </xf>
    <xf numFmtId="0" fontId="5" fillId="5" borderId="15" xfId="0" applyFont="1" applyFill="1" applyBorder="1" applyAlignment="1">
      <alignment horizontal="center" vertical="center"/>
    </xf>
    <xf numFmtId="0" fontId="10" fillId="3" borderId="47" xfId="6" applyFont="1" applyFill="1" applyBorder="1" applyAlignment="1" applyProtection="1">
      <alignment horizontal="left"/>
      <protection locked="0"/>
    </xf>
    <xf numFmtId="0" fontId="10" fillId="3" borderId="16" xfId="6" applyFont="1" applyFill="1" applyBorder="1" applyAlignment="1" applyProtection="1">
      <alignment horizontal="left"/>
      <protection locked="0"/>
    </xf>
    <xf numFmtId="0" fontId="10" fillId="3" borderId="17" xfId="6" applyFont="1" applyFill="1" applyBorder="1" applyAlignment="1" applyProtection="1">
      <alignment horizontal="left"/>
      <protection locked="0"/>
    </xf>
    <xf numFmtId="0" fontId="5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wrapText="1"/>
    </xf>
    <xf numFmtId="0" fontId="4" fillId="0" borderId="1" xfId="0" applyFont="1" applyBorder="1" applyAlignment="1" applyProtection="1">
      <alignment horizontal="center"/>
    </xf>
    <xf numFmtId="0" fontId="4" fillId="0" borderId="0" xfId="0" applyFont="1" applyBorder="1" applyAlignment="1" applyProtection="1">
      <alignment horizontal="center" wrapText="1"/>
    </xf>
    <xf numFmtId="0" fontId="4" fillId="0" borderId="3" xfId="0" applyFont="1" applyBorder="1" applyAlignment="1" applyProtection="1">
      <alignment horizontal="left"/>
    </xf>
    <xf numFmtId="44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left"/>
    </xf>
  </cellXfs>
  <cellStyles count="10">
    <cellStyle name="Comma" xfId="1" builtinId="3"/>
    <cellStyle name="Currency" xfId="2" builtinId="4"/>
    <cellStyle name="Normal" xfId="0" builtinId="0"/>
    <cellStyle name="Normal 2" xfId="6" xr:uid="{F29D2056-E53F-4C95-884C-164B96AD14B2}"/>
    <cellStyle name="Normal 3" xfId="5" xr:uid="{00000000-0005-0000-0000-000003000000}"/>
    <cellStyle name="Normal 4" xfId="4" xr:uid="{00000000-0005-0000-0000-000004000000}"/>
    <cellStyle name="Normal 5" xfId="9" xr:uid="{A8755E53-49D5-4284-8544-D2E1CE6C1A09}"/>
    <cellStyle name="Percent" xfId="3" builtinId="5"/>
    <cellStyle name="Percent 2" xfId="7" xr:uid="{11452227-08F9-4775-8F2A-5957C084CFDD}"/>
    <cellStyle name="Title 2" xfId="8" xr:uid="{48E1AF49-08CA-40F8-94F8-ECDC6E3953E4}"/>
  </cellStyles>
  <dxfs count="3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7" formatCode="_(* #,##0_);_(* \(#,##0\);_(* &quot;-&quot;??_);_(@_)"/>
      <fill>
        <patternFill patternType="solid">
          <fgColor indexed="64"/>
          <bgColor theme="0" tint="-0.14999847407452621"/>
        </patternFill>
      </fill>
      <alignment horizontal="general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2" formatCode="_(&quot;$&quot;* #,##0_);_(&quot;$&quot;* \(#,##0\);_(&quot;$&quot;* &quot;-&quot;_);_(@_)"/>
      <fill>
        <patternFill patternType="solid">
          <fgColor indexed="64"/>
          <bgColor theme="0" tint="-0.1499984740745262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5" formatCode="#,##0_);\(#,##0\)"/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solid">
          <fgColor indexed="64"/>
          <bgColor theme="0" tint="-0.1499984740745262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medium">
          <color indexed="64"/>
        </top>
        <bottom style="medium">
          <color indexed="64"/>
        </bottom>
      </border>
    </dxf>
    <dxf>
      <border diagonalUp="0" diagonalDown="0">
        <left/>
        <right style="thin">
          <color indexed="64"/>
        </right>
        <vertic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solid">
          <fgColor indexed="64"/>
          <bgColor theme="0" tint="-0.14999847407452621"/>
        </patternFill>
      </fill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border outline="0">
        <left style="medium">
          <color indexed="64"/>
        </left>
        <right style="medium">
          <color indexed="64"/>
        </right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2" formatCode="_(&quot;$&quot;* #,##0_);_(&quot;$&quot;* \(#,##0\);_(&quot;$&quot;* &quot;-&quot;_);_(@_)"/>
      <fill>
        <patternFill patternType="solid">
          <fgColor indexed="64"/>
          <bgColor theme="0" tint="-0.1499984740745262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7" formatCode="_(* #,##0_);_(* \(#,##0\);_(* &quot;-&quot;??_);_(@_)"/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>
        <left/>
        <right style="medium">
          <color indexed="64"/>
        </right>
        <top/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2" formatCode="_(&quot;$&quot;* #,##0_);_(&quot;$&quot;* \(#,##0\);_(&quot;$&quot;* &quot;-&quot;_);_(@_)"/>
      <fill>
        <patternFill patternType="solid">
          <fgColor indexed="64"/>
          <bgColor theme="0" tint="-0.1499984740745262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5" formatCode="#,##0_);\(#,##0\)"/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solid">
          <fgColor indexed="64"/>
          <bgColor theme="0" tint="-0.1499984740745262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medium">
          <color indexed="64"/>
        </top>
        <bottom style="medium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vertic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solid">
          <fgColor indexed="64"/>
          <bgColor theme="0" tint="-0.14999847407452621"/>
        </patternFill>
      </fill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border outline="0">
        <left style="medium">
          <color rgb="FF000000"/>
        </left>
        <right style="medium">
          <color rgb="FF000000"/>
        </right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2" formatCode="_(&quot;$&quot;* #,##0_);_(&quot;$&quot;* \(#,##0\);_(&quot;$&quot;* &quot;-&quot;_);_(@_)"/>
      <fill>
        <patternFill patternType="solid">
          <fgColor indexed="64"/>
          <bgColor theme="0" tint="-0.1499984740745262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7" formatCode="_(* #,##0_);_(* \(#,##0\);_(* &quot;-&quot;??_);_(@_)"/>
      <border diagonalUp="0" diagonalDown="0">
        <left style="thin">
          <color indexed="64"/>
        </left>
        <right/>
        <top/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7" formatCode="_(* #,##0_);_(* \(#,##0\);_(* &quot;-&quot;??_);_(@_)"/>
      <border diagonalUp="0" diagonalDown="0">
        <left style="medium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7" formatCode="_(* #,##0_);_(* \(#,##0\);_(* &quot;-&quot;??_);_(@_)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7" formatCode="_(* #,##0_);_(* \(#,##0\);_(* &quot;-&quot;??_);_(@_)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7" formatCode="_(* #,##0_);_(* \(#,##0\);_(* &quot;-&quot;??_);_(@_)"/>
      <border diagonalUp="0" diagonalDown="0">
        <left style="double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7" formatCode="_(* #,##0_);_(* \(#,##0\);_(* &quot;-&quot;??_);_(@_)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5" formatCode="0.0%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5" formatCode="0.0%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5" formatCode="0.0%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7" formatCode="_(* #,##0_);_(* \(#,##0\);_(* &quot;-&quot;??_);_(@_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0" formatCode="General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left style="thin">
          <color rgb="FF000000"/>
        </left>
        <right style="medium">
          <color rgb="FF000000"/>
        </right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9626867-3725-4254-BC3A-9D52EF70520C}" name="Table33" displayName="Table33" ref="A10:N104" totalsRowShown="0" headerRowDxfId="33" tableBorderDxfId="32">
  <autoFilter ref="A10:N104" xr:uid="{CF83F70D-4557-4767-9804-4AAE9D8DA934}"/>
  <tableColumns count="14">
    <tableColumn id="1" xr3:uid="{60A7EB4E-F8CC-457A-9773-E5C9AA48071B}" name="Column1" dataDxfId="31"/>
    <tableColumn id="2" xr3:uid="{F7CED9EA-A926-457D-B39C-F84F4A52786E}" name="Column2" dataDxfId="30"/>
    <tableColumn id="3" xr3:uid="{F76DC7E9-32C0-4BEA-A052-9DF0C25D7CBD}" name="Column3" dataDxfId="29" dataCellStyle="Comma"/>
    <tableColumn id="4" xr3:uid="{E7CD002C-8160-4FEC-93A2-7660A419874B}" name="Column4" dataDxfId="28" dataCellStyle="Comma"/>
    <tableColumn id="5" xr3:uid="{264684C7-E917-4B33-BE82-67175E973CE6}" name="Column5" dataDxfId="27" dataCellStyle="Percent"/>
    <tableColumn id="14" xr3:uid="{67305532-51CD-4011-ADAB-D8EE13F45DD0}" name="Column53" dataDxfId="26" dataCellStyle="Percent"/>
    <tableColumn id="10" xr3:uid="{81FA2C9E-5E53-4763-A6F3-3246073FC703}" name="Column52" dataDxfId="25" dataCellStyle="Percent"/>
    <tableColumn id="6" xr3:uid="{A893DAA7-59DC-4ACA-BBFD-D4522F394A37}" name="Column6" dataDxfId="24" dataCellStyle="Comma">
      <calculatedColumnFormula>ROUND(C11*D11*E11,0)</calculatedColumnFormula>
    </tableColumn>
    <tableColumn id="7" xr3:uid="{A64AD38F-1B66-472C-90B8-5F452224803C}" name="Column7" dataDxfId="23" dataCellStyle="Comma"/>
    <tableColumn id="8" xr3:uid="{5B39B95F-C8DE-483E-8C27-4312353DC4E6}" name="Column8" dataDxfId="22" dataCellStyle="Comma"/>
    <tableColumn id="9" xr3:uid="{6A133908-9FFF-4679-8056-577F127884CD}" name="Column9" dataDxfId="21" dataCellStyle="Comma"/>
    <tableColumn id="11" xr3:uid="{812EA457-8847-409D-9FAD-19AC65A3B54B}" name="Column11" dataDxfId="20"/>
    <tableColumn id="12" xr3:uid="{29A309F5-052C-4D51-ADF2-F08ACC8AEBAE}" name="Column12" dataDxfId="19" dataCellStyle="Comma">
      <calculatedColumnFormula>SUM(I11:K11)</calculatedColumnFormula>
    </tableColumn>
    <tableColumn id="13" xr3:uid="{65C750CD-31A4-48B5-BAFD-626DF9374131}" name="Column13" dataDxfId="18" dataCellStyle="Comma">
      <calculatedColumnFormula>H11-M11</calculatedColumnFormula>
    </tableColumn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B84C9E3F-478E-48C7-93A4-1460D4079119}" name="Table44" displayName="Table44" ref="A16:D129" headerRowCount="0" totalsRowShown="0" headerRowDxfId="17" tableBorderDxfId="16" headerRowCellStyle="Currency">
  <tableColumns count="4">
    <tableColumn id="1" xr3:uid="{A2DA1490-B294-43A6-8F01-DE0F3CCB2BDC}" name="Column1" headerRowDxfId="15"/>
    <tableColumn id="2" xr3:uid="{FCC5A3F2-671F-48F9-A10B-9FA63222B637}" name="Column2" headerRowDxfId="14" dataDxfId="13"/>
    <tableColumn id="4" xr3:uid="{7267BE54-5DB2-4F42-B336-9117FF07520D}" name="Column4" headerRowDxfId="12" dataDxfId="11" dataCellStyle="Comma"/>
    <tableColumn id="5" xr3:uid="{75378431-F1C3-4064-9232-21B12A08541F}" name="Column5" headerRowDxfId="10" dataDxfId="9" headerRowCellStyle="Currency" dataCellStyle="Comma">
      <calculatedColumnFormula>B18*#REF!</calculatedColumnFormula>
    </tableColumn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B887E25F-1124-4183-8156-6A3267D8003E}" name="Table4" displayName="Table4" ref="A16:D49" headerRowCount="0" totalsRowShown="0" headerRowDxfId="8" tableBorderDxfId="7" headerRowCellStyle="Currency">
  <tableColumns count="4">
    <tableColumn id="1" xr3:uid="{5BC1770E-5AAD-426A-993F-4A8946F9396B}" name="Column1" headerRowDxfId="6"/>
    <tableColumn id="2" xr3:uid="{1D1A8933-5484-48E0-B545-43E585E43B5B}" name="Column2" headerRowDxfId="5" dataDxfId="4"/>
    <tableColumn id="4" xr3:uid="{44D527F1-D51B-409E-B479-E940D25F4F69}" name="Column4" headerRowDxfId="3" dataDxfId="2" dataCellStyle="Comma"/>
    <tableColumn id="5" xr3:uid="{42E86499-6211-44D8-ACC6-633F7F9BFCF2}" name="Column5" headerRowDxfId="1" dataDxfId="0" headerRowCellStyle="Currency" dataCellStyle="Comma">
      <calculatedColumnFormula>B18*#REF!</calculatedColumn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5381E7-6625-4E8D-B48C-92D9B00DA734}">
  <dimension ref="B3:C38"/>
  <sheetViews>
    <sheetView topLeftCell="A25" zoomScaleNormal="100" zoomScaleSheetLayoutView="100" workbookViewId="0">
      <selection activeCell="C12" sqref="C12"/>
    </sheetView>
  </sheetViews>
  <sheetFormatPr defaultColWidth="9.1796875" defaultRowHeight="14" x14ac:dyDescent="0.3"/>
  <cols>
    <col min="1" max="1" width="9.1796875" style="209"/>
    <col min="2" max="2" width="33.1796875" style="209" customWidth="1"/>
    <col min="3" max="3" width="112.1796875" style="209" customWidth="1"/>
    <col min="4" max="16384" width="9.1796875" style="209"/>
  </cols>
  <sheetData>
    <row r="3" spans="2:3" s="200" customFormat="1" x14ac:dyDescent="0.25">
      <c r="B3" s="198" t="s">
        <v>106</v>
      </c>
      <c r="C3" s="199"/>
    </row>
    <row r="4" spans="2:3" s="200" customFormat="1" x14ac:dyDescent="0.25">
      <c r="B4" s="201"/>
      <c r="C4" s="202"/>
    </row>
    <row r="5" spans="2:3" s="200" customFormat="1" x14ac:dyDescent="0.25">
      <c r="B5" s="203" t="s">
        <v>66</v>
      </c>
      <c r="C5" s="204" t="s">
        <v>107</v>
      </c>
    </row>
    <row r="6" spans="2:3" s="200" customFormat="1" x14ac:dyDescent="0.25">
      <c r="B6" s="203"/>
      <c r="C6" s="205"/>
    </row>
    <row r="7" spans="2:3" s="200" customFormat="1" ht="42" x14ac:dyDescent="0.25">
      <c r="B7" s="203" t="s">
        <v>67</v>
      </c>
      <c r="C7" s="204" t="s">
        <v>115</v>
      </c>
    </row>
    <row r="8" spans="2:3" s="200" customFormat="1" x14ac:dyDescent="0.25">
      <c r="B8" s="203"/>
      <c r="C8" s="204"/>
    </row>
    <row r="9" spans="2:3" s="200" customFormat="1" ht="28" x14ac:dyDescent="0.25">
      <c r="B9" s="203"/>
      <c r="C9" s="204" t="s">
        <v>116</v>
      </c>
    </row>
    <row r="10" spans="2:3" s="200" customFormat="1" x14ac:dyDescent="0.25">
      <c r="B10" s="203"/>
      <c r="C10" s="205"/>
    </row>
    <row r="11" spans="2:3" s="200" customFormat="1" x14ac:dyDescent="0.25">
      <c r="B11" s="203"/>
      <c r="C11" s="204" t="s">
        <v>109</v>
      </c>
    </row>
    <row r="12" spans="2:3" s="200" customFormat="1" x14ac:dyDescent="0.25">
      <c r="B12" s="203"/>
      <c r="C12" s="205"/>
    </row>
    <row r="13" spans="2:3" s="200" customFormat="1" ht="56" x14ac:dyDescent="0.25">
      <c r="B13" s="203"/>
      <c r="C13" s="204" t="s">
        <v>113</v>
      </c>
    </row>
    <row r="14" spans="2:3" s="200" customFormat="1" x14ac:dyDescent="0.25">
      <c r="B14" s="206"/>
      <c r="C14" s="205"/>
    </row>
    <row r="15" spans="2:3" s="200" customFormat="1" ht="28" x14ac:dyDescent="0.25">
      <c r="B15" s="206"/>
      <c r="C15" s="204" t="s">
        <v>110</v>
      </c>
    </row>
    <row r="16" spans="2:3" s="200" customFormat="1" x14ac:dyDescent="0.25">
      <c r="B16" s="206"/>
      <c r="C16" s="205"/>
    </row>
    <row r="17" spans="2:3" s="200" customFormat="1" x14ac:dyDescent="0.25">
      <c r="B17" s="206"/>
      <c r="C17" s="205" t="s">
        <v>111</v>
      </c>
    </row>
    <row r="18" spans="2:3" s="200" customFormat="1" x14ac:dyDescent="0.25">
      <c r="B18" s="206"/>
      <c r="C18" s="205"/>
    </row>
    <row r="19" spans="2:3" s="200" customFormat="1" ht="28" x14ac:dyDescent="0.25">
      <c r="B19" s="206"/>
      <c r="C19" s="204" t="s">
        <v>114</v>
      </c>
    </row>
    <row r="20" spans="2:3" s="200" customFormat="1" x14ac:dyDescent="0.25">
      <c r="B20" s="206"/>
      <c r="C20" s="205"/>
    </row>
    <row r="21" spans="2:3" s="200" customFormat="1" x14ac:dyDescent="0.25">
      <c r="B21" s="206"/>
      <c r="C21" s="204" t="s">
        <v>112</v>
      </c>
    </row>
    <row r="22" spans="2:3" s="200" customFormat="1" x14ac:dyDescent="0.25">
      <c r="B22" s="206"/>
      <c r="C22" s="205"/>
    </row>
    <row r="23" spans="2:3" s="200" customFormat="1" x14ac:dyDescent="0.25">
      <c r="B23" s="203" t="s">
        <v>80</v>
      </c>
      <c r="C23" s="204" t="s">
        <v>117</v>
      </c>
    </row>
    <row r="24" spans="2:3" s="200" customFormat="1" x14ac:dyDescent="0.25">
      <c r="B24" s="206"/>
      <c r="C24" s="205"/>
    </row>
    <row r="25" spans="2:3" s="200" customFormat="1" x14ac:dyDescent="0.25">
      <c r="B25" s="206"/>
      <c r="C25" s="205" t="s">
        <v>81</v>
      </c>
    </row>
    <row r="26" spans="2:3" s="200" customFormat="1" x14ac:dyDescent="0.25">
      <c r="B26" s="206"/>
      <c r="C26" s="205"/>
    </row>
    <row r="27" spans="2:3" s="200" customFormat="1" ht="28" x14ac:dyDescent="0.25">
      <c r="B27" s="203" t="s">
        <v>91</v>
      </c>
      <c r="C27" s="204" t="s">
        <v>121</v>
      </c>
    </row>
    <row r="28" spans="2:3" s="200" customFormat="1" x14ac:dyDescent="0.25">
      <c r="B28" s="203"/>
      <c r="C28" s="204"/>
    </row>
    <row r="29" spans="2:3" s="200" customFormat="1" ht="28" x14ac:dyDescent="0.25">
      <c r="B29" s="203"/>
      <c r="C29" s="204" t="s">
        <v>118</v>
      </c>
    </row>
    <row r="30" spans="2:3" s="200" customFormat="1" x14ac:dyDescent="0.25">
      <c r="B30" s="203"/>
      <c r="C30" s="204"/>
    </row>
    <row r="31" spans="2:3" s="200" customFormat="1" x14ac:dyDescent="0.25">
      <c r="B31" s="203" t="s">
        <v>92</v>
      </c>
      <c r="C31" s="204" t="s">
        <v>119</v>
      </c>
    </row>
    <row r="32" spans="2:3" s="200" customFormat="1" x14ac:dyDescent="0.25">
      <c r="B32" s="203"/>
      <c r="C32" s="204"/>
    </row>
    <row r="33" spans="2:3" s="200" customFormat="1" x14ac:dyDescent="0.25">
      <c r="B33" s="206"/>
      <c r="C33" s="205" t="s">
        <v>120</v>
      </c>
    </row>
    <row r="34" spans="2:3" s="200" customFormat="1" x14ac:dyDescent="0.25">
      <c r="B34" s="203"/>
      <c r="C34" s="205" t="s">
        <v>122</v>
      </c>
    </row>
    <row r="35" spans="2:3" s="200" customFormat="1" x14ac:dyDescent="0.25">
      <c r="B35" s="206"/>
      <c r="C35" s="205"/>
    </row>
    <row r="36" spans="2:3" s="200" customFormat="1" x14ac:dyDescent="0.25">
      <c r="B36" s="206"/>
      <c r="C36" s="204"/>
    </row>
    <row r="37" spans="2:3" s="200" customFormat="1" x14ac:dyDescent="0.25">
      <c r="B37" s="207"/>
      <c r="C37" s="208"/>
    </row>
    <row r="38" spans="2:3" s="200" customFormat="1" x14ac:dyDescent="0.25"/>
  </sheetData>
  <sheetProtection algorithmName="SHA-512" hashValue="xQHphV+AELXd2kh5O4o4/B05VkXEUYJnGsHHP+79GIL5Gyaz3GfIKIgmaBbFj8aMHwpif52sBpfa+O8j6EgbEQ==" saltValue="R7uw4R+qiQriZ3dltdbDTA==" spinCount="100000" sheet="1" objects="1" scenarios="1" selectLockedCells="1"/>
  <pageMargins left="0.7" right="0.7" top="0.75" bottom="0.75" header="0.3" footer="0.3"/>
  <pageSetup scale="61" orientation="portrait" r:id="rId1"/>
  <headerFooter>
    <oddFooter>&amp;LOWH_Form04, Rev. 10/2019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3FAA4D-327C-422D-80A5-E75F67BE5933}">
  <dimension ref="A1:T125"/>
  <sheetViews>
    <sheetView tabSelected="1" view="pageBreakPreview" zoomScale="55" zoomScaleNormal="70" zoomScaleSheetLayoutView="55" workbookViewId="0">
      <selection activeCell="G15" sqref="G15"/>
    </sheetView>
  </sheetViews>
  <sheetFormatPr defaultColWidth="9.1796875" defaultRowHeight="15.5" x14ac:dyDescent="0.35"/>
  <cols>
    <col min="1" max="2" width="40.6328125" style="1" customWidth="1"/>
    <col min="3" max="3" width="14.1796875" style="3" customWidth="1"/>
    <col min="4" max="4" width="15.1796875" style="1" customWidth="1"/>
    <col min="5" max="5" width="13.453125" style="4" customWidth="1"/>
    <col min="6" max="6" width="16.6328125" style="4" customWidth="1"/>
    <col min="7" max="7" width="15.6328125" style="4" customWidth="1"/>
    <col min="8" max="8" width="19" style="5" customWidth="1"/>
    <col min="9" max="11" width="13.7265625" style="1" hidden="1" customWidth="1"/>
    <col min="12" max="12" width="3.6328125" style="1" hidden="1" customWidth="1"/>
    <col min="13" max="14" width="15.26953125" style="1" hidden="1" customWidth="1"/>
    <col min="15" max="16" width="11.26953125" style="1" hidden="1" customWidth="1"/>
    <col min="17" max="17" width="12.453125" style="1" bestFit="1" customWidth="1"/>
    <col min="18" max="18" width="13.7265625" style="1" bestFit="1" customWidth="1"/>
    <col min="19" max="16384" width="9.1796875" style="1"/>
  </cols>
  <sheetData>
    <row r="1" spans="1:20" ht="18" x14ac:dyDescent="0.4">
      <c r="A1" s="262" t="s">
        <v>41</v>
      </c>
      <c r="B1" s="262"/>
      <c r="C1" s="262"/>
      <c r="D1" s="262"/>
      <c r="E1" s="262"/>
      <c r="F1" s="262"/>
      <c r="G1" s="262"/>
      <c r="H1" s="262"/>
      <c r="I1" s="262"/>
      <c r="J1" s="262"/>
      <c r="K1" s="262"/>
      <c r="M1" s="18"/>
    </row>
    <row r="2" spans="1:20" s="9" customFormat="1" ht="19.899999999999999" customHeight="1" x14ac:dyDescent="0.4">
      <c r="A2" s="262" t="s">
        <v>42</v>
      </c>
      <c r="B2" s="262"/>
      <c r="C2" s="262"/>
      <c r="D2" s="262"/>
      <c r="E2" s="262"/>
      <c r="F2" s="262"/>
      <c r="G2" s="262"/>
      <c r="H2" s="262"/>
      <c r="I2" s="262"/>
      <c r="J2" s="262"/>
      <c r="K2" s="262"/>
      <c r="M2" s="19"/>
    </row>
    <row r="3" spans="1:20" s="9" customFormat="1" ht="19.899999999999999" customHeight="1" x14ac:dyDescent="0.4">
      <c r="A3" s="262" t="s">
        <v>94</v>
      </c>
      <c r="B3" s="262"/>
      <c r="C3" s="262"/>
      <c r="D3" s="262"/>
      <c r="E3" s="262"/>
      <c r="F3" s="262"/>
      <c r="G3" s="262"/>
      <c r="H3" s="262"/>
      <c r="I3" s="262"/>
      <c r="J3" s="262"/>
      <c r="K3" s="262"/>
      <c r="M3" s="19"/>
    </row>
    <row r="4" spans="1:20" ht="19.899999999999999" customHeight="1" x14ac:dyDescent="0.4">
      <c r="A4" s="262" t="s">
        <v>95</v>
      </c>
      <c r="B4" s="263"/>
      <c r="C4" s="263"/>
      <c r="D4" s="263"/>
      <c r="E4" s="263"/>
      <c r="F4" s="263"/>
      <c r="G4" s="263"/>
      <c r="H4" s="263"/>
      <c r="I4" s="263"/>
      <c r="J4" s="263"/>
      <c r="K4" s="263"/>
      <c r="M4" s="18"/>
    </row>
    <row r="6" spans="1:20" ht="31" customHeight="1" x14ac:dyDescent="0.35">
      <c r="A6" s="2" t="s">
        <v>6</v>
      </c>
      <c r="B6" s="112"/>
      <c r="C6" s="146"/>
      <c r="E6" s="42"/>
      <c r="F6" s="265" t="s">
        <v>16</v>
      </c>
      <c r="G6" s="265"/>
      <c r="H6" s="264"/>
      <c r="I6" s="264"/>
      <c r="L6" s="7"/>
      <c r="M6" s="18"/>
    </row>
    <row r="7" spans="1:20" ht="31" customHeight="1" x14ac:dyDescent="0.35">
      <c r="A7" s="22" t="s">
        <v>83</v>
      </c>
      <c r="B7" s="121"/>
      <c r="C7" s="266" t="s">
        <v>123</v>
      </c>
      <c r="D7" s="266"/>
      <c r="E7" s="113"/>
      <c r="F7" s="260" t="s">
        <v>124</v>
      </c>
      <c r="G7" s="260"/>
      <c r="H7" s="261"/>
      <c r="I7" s="261"/>
      <c r="L7" s="7"/>
      <c r="M7" s="18"/>
    </row>
    <row r="8" spans="1:20" ht="35.25" hidden="1" customHeight="1" x14ac:dyDescent="0.35">
      <c r="A8" s="97" t="s">
        <v>74</v>
      </c>
      <c r="B8" s="113"/>
      <c r="C8" s="92"/>
      <c r="D8" s="93"/>
      <c r="E8" s="1"/>
      <c r="F8" s="1"/>
      <c r="G8" s="1"/>
      <c r="M8" s="10"/>
      <c r="N8" s="10"/>
    </row>
    <row r="9" spans="1:20" ht="21.75" customHeight="1" thickBot="1" x14ac:dyDescent="0.4">
      <c r="A9" s="31"/>
      <c r="B9" s="31"/>
      <c r="C9" s="31"/>
      <c r="D9" s="32"/>
      <c r="E9" s="32"/>
      <c r="F9" s="32"/>
      <c r="G9" s="32"/>
      <c r="H9" s="23"/>
      <c r="I9" s="10"/>
      <c r="J9" s="10"/>
      <c r="K9" s="10"/>
      <c r="M9" s="69" t="s">
        <v>52</v>
      </c>
      <c r="N9" s="10"/>
    </row>
    <row r="10" spans="1:20" ht="20.149999999999999" hidden="1" customHeight="1" thickBot="1" x14ac:dyDescent="0.4">
      <c r="A10" s="83" t="s">
        <v>53</v>
      </c>
      <c r="B10" s="38" t="s">
        <v>54</v>
      </c>
      <c r="C10" s="38" t="s">
        <v>55</v>
      </c>
      <c r="D10" s="38" t="s">
        <v>56</v>
      </c>
      <c r="E10" s="39" t="s">
        <v>57</v>
      </c>
      <c r="F10" s="153"/>
      <c r="G10" s="153"/>
      <c r="H10" s="40" t="s">
        <v>58</v>
      </c>
      <c r="I10" s="81" t="s">
        <v>59</v>
      </c>
      <c r="J10" s="82" t="s">
        <v>60</v>
      </c>
      <c r="K10" s="82" t="s">
        <v>61</v>
      </c>
      <c r="L10" s="11" t="s">
        <v>62</v>
      </c>
      <c r="M10" s="73" t="s">
        <v>63</v>
      </c>
      <c r="N10" s="82" t="s">
        <v>64</v>
      </c>
    </row>
    <row r="11" spans="1:20" s="6" customFormat="1" ht="20.149999999999999" customHeight="1" thickBot="1" x14ac:dyDescent="0.4">
      <c r="A11" s="210"/>
      <c r="B11" s="210"/>
      <c r="C11" s="210"/>
      <c r="D11" s="210"/>
      <c r="E11" s="211"/>
      <c r="F11" s="211"/>
      <c r="G11" s="211"/>
      <c r="H11" s="212"/>
      <c r="I11" s="213"/>
      <c r="J11" s="213"/>
      <c r="K11" s="213"/>
      <c r="L11" s="214"/>
      <c r="M11" s="215"/>
      <c r="N11" s="213"/>
    </row>
    <row r="12" spans="1:20" s="6" customFormat="1" ht="20.149999999999999" customHeight="1" thickBot="1" x14ac:dyDescent="0.4">
      <c r="A12" s="219" t="s">
        <v>108</v>
      </c>
      <c r="B12" s="280"/>
      <c r="C12" s="280"/>
      <c r="D12" s="280"/>
      <c r="E12" s="280"/>
      <c r="F12" s="280"/>
      <c r="G12" s="280"/>
      <c r="H12" s="280"/>
      <c r="I12" s="213"/>
      <c r="J12" s="213"/>
      <c r="K12" s="213"/>
      <c r="L12" s="214"/>
      <c r="M12" s="215"/>
      <c r="N12" s="213"/>
    </row>
    <row r="13" spans="1:20" s="6" customFormat="1" ht="20.149999999999999" customHeight="1" thickBot="1" x14ac:dyDescent="0.4">
      <c r="A13" s="210"/>
      <c r="B13" s="281"/>
      <c r="C13" s="281"/>
      <c r="D13" s="281"/>
      <c r="E13" s="281"/>
      <c r="F13" s="281"/>
      <c r="G13" s="281"/>
      <c r="H13" s="281"/>
      <c r="I13" s="213"/>
      <c r="J13" s="213"/>
      <c r="K13" s="213"/>
      <c r="L13" s="214"/>
      <c r="M13" s="215"/>
      <c r="N13" s="213"/>
      <c r="T13" s="236"/>
    </row>
    <row r="14" spans="1:20" s="6" customFormat="1" ht="20.149999999999999" customHeight="1" thickBot="1" x14ac:dyDescent="0.4">
      <c r="A14" s="210"/>
      <c r="B14" s="281"/>
      <c r="C14" s="281"/>
      <c r="D14" s="281"/>
      <c r="E14" s="281"/>
      <c r="F14" s="281"/>
      <c r="G14" s="281"/>
      <c r="H14" s="281"/>
      <c r="I14" s="213"/>
      <c r="J14" s="213"/>
      <c r="K14" s="213"/>
      <c r="L14" s="214"/>
      <c r="M14" s="215"/>
      <c r="N14" s="213"/>
    </row>
    <row r="15" spans="1:20" s="6" customFormat="1" ht="20.149999999999999" customHeight="1" thickBot="1" x14ac:dyDescent="0.4">
      <c r="A15" s="216"/>
      <c r="B15" s="216"/>
      <c r="C15" s="216"/>
      <c r="D15" s="216"/>
      <c r="E15" s="217"/>
      <c r="F15" s="217"/>
      <c r="G15" s="217"/>
      <c r="H15" s="218"/>
      <c r="I15" s="213"/>
      <c r="J15" s="213"/>
      <c r="K15" s="213"/>
      <c r="L15" s="214"/>
      <c r="M15" s="215"/>
      <c r="N15" s="213"/>
    </row>
    <row r="16" spans="1:20" ht="16" thickBot="1" x14ac:dyDescent="0.4">
      <c r="A16" s="159" t="s">
        <v>23</v>
      </c>
      <c r="B16" s="160" t="s">
        <v>24</v>
      </c>
      <c r="C16" s="160" t="s">
        <v>39</v>
      </c>
      <c r="D16" s="160" t="s">
        <v>25</v>
      </c>
      <c r="E16" s="161" t="s">
        <v>44</v>
      </c>
      <c r="F16" s="162" t="s">
        <v>96</v>
      </c>
      <c r="G16" s="162" t="s">
        <v>26</v>
      </c>
      <c r="H16" s="258" t="s">
        <v>102</v>
      </c>
      <c r="I16" s="71" t="s">
        <v>45</v>
      </c>
      <c r="J16" s="71"/>
      <c r="K16" s="102"/>
      <c r="L16" s="11"/>
      <c r="M16" s="275" t="s">
        <v>51</v>
      </c>
      <c r="N16" s="276"/>
    </row>
    <row r="17" spans="1:14" ht="31.5" thickBot="1" x14ac:dyDescent="0.4">
      <c r="A17" s="164" t="s">
        <v>21</v>
      </c>
      <c r="B17" s="165" t="s">
        <v>22</v>
      </c>
      <c r="C17" s="165" t="s">
        <v>38</v>
      </c>
      <c r="D17" s="165" t="s">
        <v>20</v>
      </c>
      <c r="E17" s="166" t="s">
        <v>71</v>
      </c>
      <c r="F17" s="167" t="s">
        <v>97</v>
      </c>
      <c r="G17" s="167" t="s">
        <v>98</v>
      </c>
      <c r="H17" s="166" t="s">
        <v>103</v>
      </c>
      <c r="I17" s="147" t="s">
        <v>17</v>
      </c>
      <c r="J17" s="72" t="s">
        <v>18</v>
      </c>
      <c r="K17" s="103" t="s">
        <v>19</v>
      </c>
      <c r="L17" s="12"/>
      <c r="M17" s="67" t="s">
        <v>49</v>
      </c>
      <c r="N17" s="103" t="s">
        <v>50</v>
      </c>
    </row>
    <row r="18" spans="1:14" x14ac:dyDescent="0.35">
      <c r="A18" s="114"/>
      <c r="B18" s="96"/>
      <c r="C18" s="85"/>
      <c r="D18" s="140"/>
      <c r="E18" s="86"/>
      <c r="F18" s="220"/>
      <c r="G18" s="237">
        <f>H18-F18</f>
        <v>0</v>
      </c>
      <c r="H18" s="245">
        <f t="shared" ref="H18:H37" si="0">ROUND(C18*D18*E18,0)</f>
        <v>0</v>
      </c>
      <c r="I18" s="148"/>
      <c r="J18" s="89"/>
      <c r="K18" s="104"/>
      <c r="M18" s="61">
        <f>SUM(I18:K18)</f>
        <v>0</v>
      </c>
      <c r="N18" s="110">
        <f>H18-M18</f>
        <v>0</v>
      </c>
    </row>
    <row r="19" spans="1:14" x14ac:dyDescent="0.35">
      <c r="A19" s="114"/>
      <c r="B19" s="96"/>
      <c r="C19" s="85"/>
      <c r="D19" s="140"/>
      <c r="E19" s="86"/>
      <c r="F19" s="221"/>
      <c r="G19" s="238">
        <f>H19-F19</f>
        <v>0</v>
      </c>
      <c r="H19" s="247">
        <f t="shared" si="0"/>
        <v>0</v>
      </c>
      <c r="I19" s="149"/>
      <c r="J19" s="90"/>
      <c r="K19" s="105"/>
      <c r="M19" s="62">
        <f t="shared" ref="M19:M38" si="1">SUM(I19:K19)</f>
        <v>0</v>
      </c>
      <c r="N19" s="100">
        <f t="shared" ref="N19:N38" si="2">H19-M19</f>
        <v>0</v>
      </c>
    </row>
    <row r="20" spans="1:14" x14ac:dyDescent="0.35">
      <c r="A20" s="114"/>
      <c r="B20" s="96"/>
      <c r="C20" s="85"/>
      <c r="D20" s="140"/>
      <c r="E20" s="86"/>
      <c r="F20" s="221"/>
      <c r="G20" s="238">
        <f t="shared" ref="G20:G37" si="3">H20-F20</f>
        <v>0</v>
      </c>
      <c r="H20" s="247">
        <f t="shared" si="0"/>
        <v>0</v>
      </c>
      <c r="I20" s="149"/>
      <c r="J20" s="90"/>
      <c r="K20" s="105"/>
      <c r="M20" s="62">
        <f t="shared" si="1"/>
        <v>0</v>
      </c>
      <c r="N20" s="100">
        <f t="shared" si="2"/>
        <v>0</v>
      </c>
    </row>
    <row r="21" spans="1:14" s="6" customFormat="1" x14ac:dyDescent="0.35">
      <c r="A21" s="114"/>
      <c r="B21" s="96"/>
      <c r="C21" s="85"/>
      <c r="D21" s="140"/>
      <c r="E21" s="86"/>
      <c r="F21" s="221"/>
      <c r="G21" s="238">
        <f t="shared" si="3"/>
        <v>0</v>
      </c>
      <c r="H21" s="247">
        <f>ROUND(C21*D21*E21,0)</f>
        <v>0</v>
      </c>
      <c r="I21" s="149"/>
      <c r="J21" s="90"/>
      <c r="K21" s="105"/>
      <c r="L21" s="1"/>
      <c r="M21" s="62">
        <f t="shared" si="1"/>
        <v>0</v>
      </c>
      <c r="N21" s="100">
        <f t="shared" si="2"/>
        <v>0</v>
      </c>
    </row>
    <row r="22" spans="1:14" x14ac:dyDescent="0.35">
      <c r="A22" s="114"/>
      <c r="B22" s="96"/>
      <c r="C22" s="85"/>
      <c r="D22" s="140"/>
      <c r="E22" s="86"/>
      <c r="F22" s="221"/>
      <c r="G22" s="238">
        <f t="shared" si="3"/>
        <v>0</v>
      </c>
      <c r="H22" s="247">
        <f t="shared" si="0"/>
        <v>0</v>
      </c>
      <c r="I22" s="149"/>
      <c r="J22" s="90"/>
      <c r="K22" s="105"/>
      <c r="L22" s="6"/>
      <c r="M22" s="62">
        <f t="shared" si="1"/>
        <v>0</v>
      </c>
      <c r="N22" s="100">
        <f t="shared" si="2"/>
        <v>0</v>
      </c>
    </row>
    <row r="23" spans="1:14" x14ac:dyDescent="0.35">
      <c r="A23" s="114"/>
      <c r="B23" s="96"/>
      <c r="C23" s="85"/>
      <c r="D23" s="140"/>
      <c r="E23" s="86"/>
      <c r="F23" s="221"/>
      <c r="G23" s="238">
        <f t="shared" si="3"/>
        <v>0</v>
      </c>
      <c r="H23" s="247">
        <f t="shared" si="0"/>
        <v>0</v>
      </c>
      <c r="I23" s="149"/>
      <c r="J23" s="90"/>
      <c r="K23" s="105"/>
      <c r="M23" s="62">
        <f t="shared" si="1"/>
        <v>0</v>
      </c>
      <c r="N23" s="100">
        <f t="shared" si="2"/>
        <v>0</v>
      </c>
    </row>
    <row r="24" spans="1:14" x14ac:dyDescent="0.35">
      <c r="A24" s="114"/>
      <c r="B24" s="96"/>
      <c r="C24" s="85"/>
      <c r="D24" s="140"/>
      <c r="E24" s="86"/>
      <c r="F24" s="221"/>
      <c r="G24" s="238">
        <f t="shared" si="3"/>
        <v>0</v>
      </c>
      <c r="H24" s="247">
        <f t="shared" si="0"/>
        <v>0</v>
      </c>
      <c r="I24" s="149"/>
      <c r="J24" s="90"/>
      <c r="K24" s="105"/>
      <c r="M24" s="62">
        <f t="shared" si="1"/>
        <v>0</v>
      </c>
      <c r="N24" s="100">
        <f t="shared" si="2"/>
        <v>0</v>
      </c>
    </row>
    <row r="25" spans="1:14" x14ac:dyDescent="0.35">
      <c r="A25" s="114"/>
      <c r="B25" s="96"/>
      <c r="C25" s="85"/>
      <c r="D25" s="140"/>
      <c r="E25" s="86"/>
      <c r="F25" s="221"/>
      <c r="G25" s="238">
        <f t="shared" si="3"/>
        <v>0</v>
      </c>
      <c r="H25" s="247">
        <f t="shared" si="0"/>
        <v>0</v>
      </c>
      <c r="I25" s="149"/>
      <c r="J25" s="90"/>
      <c r="K25" s="105"/>
      <c r="M25" s="62">
        <f t="shared" si="1"/>
        <v>0</v>
      </c>
      <c r="N25" s="100">
        <f t="shared" si="2"/>
        <v>0</v>
      </c>
    </row>
    <row r="26" spans="1:14" x14ac:dyDescent="0.35">
      <c r="A26" s="114"/>
      <c r="B26" s="96"/>
      <c r="C26" s="85"/>
      <c r="D26" s="140"/>
      <c r="E26" s="86"/>
      <c r="F26" s="221"/>
      <c r="G26" s="238">
        <f t="shared" si="3"/>
        <v>0</v>
      </c>
      <c r="H26" s="247">
        <f t="shared" si="0"/>
        <v>0</v>
      </c>
      <c r="I26" s="149"/>
      <c r="J26" s="90"/>
      <c r="K26" s="105"/>
      <c r="M26" s="62">
        <f t="shared" si="1"/>
        <v>0</v>
      </c>
      <c r="N26" s="100">
        <f t="shared" si="2"/>
        <v>0</v>
      </c>
    </row>
    <row r="27" spans="1:14" x14ac:dyDescent="0.35">
      <c r="A27" s="114"/>
      <c r="B27" s="96"/>
      <c r="C27" s="85"/>
      <c r="D27" s="140"/>
      <c r="E27" s="86"/>
      <c r="F27" s="221"/>
      <c r="G27" s="238">
        <f t="shared" si="3"/>
        <v>0</v>
      </c>
      <c r="H27" s="247">
        <f t="shared" si="0"/>
        <v>0</v>
      </c>
      <c r="I27" s="149"/>
      <c r="J27" s="90"/>
      <c r="K27" s="105"/>
      <c r="M27" s="62">
        <f t="shared" si="1"/>
        <v>0</v>
      </c>
      <c r="N27" s="100">
        <f t="shared" si="2"/>
        <v>0</v>
      </c>
    </row>
    <row r="28" spans="1:14" x14ac:dyDescent="0.35">
      <c r="A28" s="114"/>
      <c r="B28" s="96"/>
      <c r="C28" s="85"/>
      <c r="D28" s="140"/>
      <c r="E28" s="86"/>
      <c r="F28" s="221"/>
      <c r="G28" s="238">
        <f t="shared" si="3"/>
        <v>0</v>
      </c>
      <c r="H28" s="247">
        <f t="shared" si="0"/>
        <v>0</v>
      </c>
      <c r="I28" s="149"/>
      <c r="J28" s="90"/>
      <c r="K28" s="105"/>
      <c r="M28" s="62">
        <f t="shared" si="1"/>
        <v>0</v>
      </c>
      <c r="N28" s="100">
        <f t="shared" si="2"/>
        <v>0</v>
      </c>
    </row>
    <row r="29" spans="1:14" x14ac:dyDescent="0.35">
      <c r="A29" s="114"/>
      <c r="B29" s="96"/>
      <c r="C29" s="85"/>
      <c r="D29" s="140"/>
      <c r="E29" s="86"/>
      <c r="F29" s="221"/>
      <c r="G29" s="238">
        <f t="shared" si="3"/>
        <v>0</v>
      </c>
      <c r="H29" s="247">
        <f t="shared" si="0"/>
        <v>0</v>
      </c>
      <c r="I29" s="149"/>
      <c r="J29" s="90"/>
      <c r="K29" s="105"/>
      <c r="M29" s="62">
        <f t="shared" si="1"/>
        <v>0</v>
      </c>
      <c r="N29" s="100">
        <f t="shared" si="2"/>
        <v>0</v>
      </c>
    </row>
    <row r="30" spans="1:14" x14ac:dyDescent="0.35">
      <c r="A30" s="114"/>
      <c r="B30" s="96"/>
      <c r="C30" s="85"/>
      <c r="D30" s="140"/>
      <c r="E30" s="86"/>
      <c r="F30" s="221"/>
      <c r="G30" s="238">
        <f t="shared" si="3"/>
        <v>0</v>
      </c>
      <c r="H30" s="247">
        <f>ROUND(C30*D30*E30,0)</f>
        <v>0</v>
      </c>
      <c r="I30" s="149"/>
      <c r="J30" s="90"/>
      <c r="K30" s="105"/>
      <c r="M30" s="62">
        <f t="shared" si="1"/>
        <v>0</v>
      </c>
      <c r="N30" s="100">
        <f t="shared" si="2"/>
        <v>0</v>
      </c>
    </row>
    <row r="31" spans="1:14" x14ac:dyDescent="0.35">
      <c r="A31" s="114"/>
      <c r="B31" s="96"/>
      <c r="C31" s="85"/>
      <c r="D31" s="140"/>
      <c r="E31" s="86"/>
      <c r="F31" s="221"/>
      <c r="G31" s="238">
        <f t="shared" si="3"/>
        <v>0</v>
      </c>
      <c r="H31" s="247">
        <f t="shared" si="0"/>
        <v>0</v>
      </c>
      <c r="I31" s="149"/>
      <c r="J31" s="90"/>
      <c r="K31" s="105"/>
      <c r="M31" s="62">
        <f t="shared" si="1"/>
        <v>0</v>
      </c>
      <c r="N31" s="100">
        <f t="shared" si="2"/>
        <v>0</v>
      </c>
    </row>
    <row r="32" spans="1:14" x14ac:dyDescent="0.35">
      <c r="A32" s="114"/>
      <c r="B32" s="96"/>
      <c r="C32" s="85"/>
      <c r="D32" s="140"/>
      <c r="E32" s="86"/>
      <c r="F32" s="221"/>
      <c r="G32" s="238">
        <f t="shared" si="3"/>
        <v>0</v>
      </c>
      <c r="H32" s="247">
        <f t="shared" si="0"/>
        <v>0</v>
      </c>
      <c r="I32" s="149"/>
      <c r="J32" s="90"/>
      <c r="K32" s="105"/>
      <c r="M32" s="62">
        <f t="shared" si="1"/>
        <v>0</v>
      </c>
      <c r="N32" s="100">
        <f t="shared" si="2"/>
        <v>0</v>
      </c>
    </row>
    <row r="33" spans="1:14" x14ac:dyDescent="0.35">
      <c r="A33" s="114"/>
      <c r="B33" s="96"/>
      <c r="C33" s="85"/>
      <c r="D33" s="140"/>
      <c r="E33" s="86"/>
      <c r="F33" s="221"/>
      <c r="G33" s="238">
        <f t="shared" si="3"/>
        <v>0</v>
      </c>
      <c r="H33" s="247">
        <f t="shared" si="0"/>
        <v>0</v>
      </c>
      <c r="I33" s="149"/>
      <c r="J33" s="90"/>
      <c r="K33" s="105"/>
      <c r="M33" s="62">
        <f t="shared" si="1"/>
        <v>0</v>
      </c>
      <c r="N33" s="100">
        <f t="shared" si="2"/>
        <v>0</v>
      </c>
    </row>
    <row r="34" spans="1:14" x14ac:dyDescent="0.35">
      <c r="A34" s="114"/>
      <c r="B34" s="96"/>
      <c r="C34" s="85"/>
      <c r="D34" s="140"/>
      <c r="E34" s="86"/>
      <c r="F34" s="221"/>
      <c r="G34" s="238">
        <f t="shared" si="3"/>
        <v>0</v>
      </c>
      <c r="H34" s="247">
        <f t="shared" si="0"/>
        <v>0</v>
      </c>
      <c r="I34" s="149"/>
      <c r="J34" s="90"/>
      <c r="K34" s="105"/>
      <c r="M34" s="62">
        <f t="shared" si="1"/>
        <v>0</v>
      </c>
      <c r="N34" s="100">
        <f t="shared" si="2"/>
        <v>0</v>
      </c>
    </row>
    <row r="35" spans="1:14" x14ac:dyDescent="0.35">
      <c r="A35" s="114"/>
      <c r="B35" s="96"/>
      <c r="C35" s="85"/>
      <c r="D35" s="140"/>
      <c r="E35" s="86"/>
      <c r="F35" s="221"/>
      <c r="G35" s="238">
        <f t="shared" si="3"/>
        <v>0</v>
      </c>
      <c r="H35" s="247">
        <f t="shared" si="0"/>
        <v>0</v>
      </c>
      <c r="I35" s="149"/>
      <c r="J35" s="90"/>
      <c r="K35" s="105"/>
      <c r="M35" s="62">
        <f t="shared" si="1"/>
        <v>0</v>
      </c>
      <c r="N35" s="100">
        <f t="shared" si="2"/>
        <v>0</v>
      </c>
    </row>
    <row r="36" spans="1:14" x14ac:dyDescent="0.35">
      <c r="A36" s="114"/>
      <c r="B36" s="96"/>
      <c r="C36" s="85"/>
      <c r="D36" s="140"/>
      <c r="E36" s="86"/>
      <c r="F36" s="221"/>
      <c r="G36" s="238">
        <f t="shared" si="3"/>
        <v>0</v>
      </c>
      <c r="H36" s="247">
        <f t="shared" si="0"/>
        <v>0</v>
      </c>
      <c r="I36" s="149"/>
      <c r="J36" s="90"/>
      <c r="K36" s="105"/>
      <c r="M36" s="62">
        <f t="shared" si="1"/>
        <v>0</v>
      </c>
      <c r="N36" s="100">
        <f t="shared" si="2"/>
        <v>0</v>
      </c>
    </row>
    <row r="37" spans="1:14" x14ac:dyDescent="0.35">
      <c r="A37" s="114"/>
      <c r="B37" s="96"/>
      <c r="C37" s="85"/>
      <c r="D37" s="140"/>
      <c r="E37" s="86"/>
      <c r="F37" s="221"/>
      <c r="G37" s="238">
        <f t="shared" si="3"/>
        <v>0</v>
      </c>
      <c r="H37" s="247">
        <f t="shared" si="0"/>
        <v>0</v>
      </c>
      <c r="I37" s="149"/>
      <c r="J37" s="90"/>
      <c r="K37" s="105"/>
      <c r="M37" s="62">
        <f t="shared" si="1"/>
        <v>0</v>
      </c>
      <c r="N37" s="100">
        <f t="shared" si="2"/>
        <v>0</v>
      </c>
    </row>
    <row r="38" spans="1:14" ht="18" customHeight="1" thickBot="1" x14ac:dyDescent="0.4">
      <c r="A38" s="154" t="s">
        <v>65</v>
      </c>
      <c r="B38" s="155"/>
      <c r="C38" s="156"/>
      <c r="D38" s="157"/>
      <c r="E38" s="158"/>
      <c r="F38" s="239">
        <f>Budget_Attachment!F105</f>
        <v>0</v>
      </c>
      <c r="G38" s="239">
        <f>Budget_Attachment!G105</f>
        <v>0</v>
      </c>
      <c r="H38" s="259">
        <f>Budget_Attachment!H105</f>
        <v>0</v>
      </c>
      <c r="I38" s="251">
        <f>Budget_Attachment!I105</f>
        <v>0</v>
      </c>
      <c r="J38" s="91">
        <f>Budget_Attachment!J105</f>
        <v>0</v>
      </c>
      <c r="K38" s="107">
        <f>Budget_Attachment!K105</f>
        <v>0</v>
      </c>
      <c r="L38" s="2"/>
      <c r="M38" s="68">
        <f t="shared" si="1"/>
        <v>0</v>
      </c>
      <c r="N38" s="111">
        <f t="shared" si="2"/>
        <v>0</v>
      </c>
    </row>
    <row r="39" spans="1:14" customFormat="1" ht="18" customHeight="1" thickBot="1" x14ac:dyDescent="0.4">
      <c r="A39" s="57" t="s">
        <v>11</v>
      </c>
      <c r="B39" s="35"/>
      <c r="C39" s="36"/>
      <c r="D39" s="273"/>
      <c r="E39" s="274"/>
      <c r="F39" s="222">
        <f>SUM(F18:F38)</f>
        <v>0</v>
      </c>
      <c r="G39" s="223">
        <f>SUM(G18:G38)</f>
        <v>0</v>
      </c>
      <c r="H39" s="34">
        <f>SUM(H18:H38)</f>
        <v>0</v>
      </c>
      <c r="I39" s="252">
        <f t="shared" ref="I39:K39" si="4">SUM(I18:I38)</f>
        <v>0</v>
      </c>
      <c r="J39" s="34">
        <f t="shared" si="4"/>
        <v>0</v>
      </c>
      <c r="K39" s="108">
        <f t="shared" si="4"/>
        <v>0</v>
      </c>
      <c r="M39" s="64">
        <f t="shared" ref="M39:N39" si="5">SUM(M18:M38)</f>
        <v>0</v>
      </c>
      <c r="N39" s="58">
        <f t="shared" si="5"/>
        <v>0</v>
      </c>
    </row>
    <row r="40" spans="1:14" ht="18" customHeight="1" thickBot="1" x14ac:dyDescent="0.4">
      <c r="A40" s="52"/>
      <c r="B40" s="8"/>
      <c r="C40" s="24"/>
      <c r="D40" s="8"/>
      <c r="E40" s="25" t="s">
        <v>2</v>
      </c>
      <c r="F40" s="25"/>
      <c r="G40" s="25"/>
      <c r="H40" s="26"/>
      <c r="I40" s="8"/>
      <c r="J40" s="8"/>
      <c r="K40" s="8"/>
      <c r="L40" s="16"/>
      <c r="M40" s="8"/>
      <c r="N40" s="8"/>
    </row>
    <row r="41" spans="1:14" ht="18" customHeight="1" thickBot="1" x14ac:dyDescent="0.4">
      <c r="A41" s="168" t="s">
        <v>43</v>
      </c>
      <c r="B41" s="169"/>
      <c r="C41" s="36"/>
      <c r="D41" s="170"/>
      <c r="E41" s="171" t="s">
        <v>72</v>
      </c>
      <c r="F41" s="171"/>
      <c r="G41" s="171"/>
      <c r="H41" s="252"/>
      <c r="I41" s="98"/>
      <c r="J41" s="98"/>
      <c r="K41" s="99"/>
      <c r="L41" s="16"/>
      <c r="M41" s="63"/>
      <c r="N41" s="56"/>
    </row>
    <row r="42" spans="1:14" ht="18" customHeight="1" x14ac:dyDescent="0.35">
      <c r="A42" s="114" t="s">
        <v>29</v>
      </c>
      <c r="B42" s="96"/>
      <c r="C42" s="87"/>
      <c r="D42" s="88"/>
      <c r="E42" s="120"/>
      <c r="F42" s="224"/>
      <c r="G42" s="240">
        <f t="shared" ref="G42:G50" si="6">H42-F42</f>
        <v>0</v>
      </c>
      <c r="H42" s="247">
        <f t="shared" ref="H42:H49" si="7">ROUND(E42*$H$39,0)</f>
        <v>0</v>
      </c>
      <c r="I42" s="253">
        <f>E42*$I$39</f>
        <v>0</v>
      </c>
      <c r="J42" s="118">
        <f>E42*$J$39</f>
        <v>0</v>
      </c>
      <c r="K42" s="119">
        <f>E42*$K$39</f>
        <v>0</v>
      </c>
      <c r="M42" s="62">
        <f t="shared" ref="M42:M50" si="8">SUM(I42:K42)</f>
        <v>0</v>
      </c>
      <c r="N42" s="100">
        <f t="shared" ref="N42:N50" si="9">H42-M42</f>
        <v>0</v>
      </c>
    </row>
    <row r="43" spans="1:14" ht="18" customHeight="1" x14ac:dyDescent="0.35">
      <c r="A43" s="114" t="s">
        <v>30</v>
      </c>
      <c r="B43" s="96"/>
      <c r="C43" s="87"/>
      <c r="D43" s="88"/>
      <c r="E43" s="120"/>
      <c r="F43" s="224"/>
      <c r="G43" s="240">
        <f t="shared" si="6"/>
        <v>0</v>
      </c>
      <c r="H43" s="247">
        <f t="shared" si="7"/>
        <v>0</v>
      </c>
      <c r="I43" s="253">
        <f t="shared" ref="I43:I50" si="10">E43*$I$39</f>
        <v>0</v>
      </c>
      <c r="J43" s="118">
        <f t="shared" ref="J43:J50" si="11">E43*$J$39</f>
        <v>0</v>
      </c>
      <c r="K43" s="119">
        <f t="shared" ref="K43:K50" si="12">E43*$K$39</f>
        <v>0</v>
      </c>
      <c r="M43" s="62">
        <f t="shared" si="8"/>
        <v>0</v>
      </c>
      <c r="N43" s="100">
        <f t="shared" si="9"/>
        <v>0</v>
      </c>
    </row>
    <row r="44" spans="1:14" ht="18" customHeight="1" x14ac:dyDescent="0.35">
      <c r="A44" s="114" t="s">
        <v>31</v>
      </c>
      <c r="B44" s="96"/>
      <c r="C44" s="87"/>
      <c r="D44" s="88"/>
      <c r="E44" s="120"/>
      <c r="F44" s="224"/>
      <c r="G44" s="240">
        <f t="shared" si="6"/>
        <v>0</v>
      </c>
      <c r="H44" s="247">
        <f t="shared" si="7"/>
        <v>0</v>
      </c>
      <c r="I44" s="253">
        <f t="shared" si="10"/>
        <v>0</v>
      </c>
      <c r="J44" s="118">
        <f t="shared" si="11"/>
        <v>0</v>
      </c>
      <c r="K44" s="119">
        <f t="shared" si="12"/>
        <v>0</v>
      </c>
      <c r="M44" s="62">
        <f t="shared" si="8"/>
        <v>0</v>
      </c>
      <c r="N44" s="100">
        <f t="shared" si="9"/>
        <v>0</v>
      </c>
    </row>
    <row r="45" spans="1:14" ht="18" customHeight="1" x14ac:dyDescent="0.35">
      <c r="A45" s="114" t="s">
        <v>32</v>
      </c>
      <c r="B45" s="96"/>
      <c r="C45" s="87"/>
      <c r="D45" s="88"/>
      <c r="E45" s="120"/>
      <c r="F45" s="224"/>
      <c r="G45" s="240">
        <f t="shared" si="6"/>
        <v>0</v>
      </c>
      <c r="H45" s="247">
        <f t="shared" si="7"/>
        <v>0</v>
      </c>
      <c r="I45" s="253">
        <f t="shared" si="10"/>
        <v>0</v>
      </c>
      <c r="J45" s="118">
        <f t="shared" si="11"/>
        <v>0</v>
      </c>
      <c r="K45" s="119">
        <f t="shared" si="12"/>
        <v>0</v>
      </c>
      <c r="M45" s="62">
        <f t="shared" si="8"/>
        <v>0</v>
      </c>
      <c r="N45" s="100">
        <f t="shared" si="9"/>
        <v>0</v>
      </c>
    </row>
    <row r="46" spans="1:14" ht="18" customHeight="1" x14ac:dyDescent="0.35">
      <c r="A46" s="114" t="s">
        <v>33</v>
      </c>
      <c r="B46" s="96"/>
      <c r="C46" s="87"/>
      <c r="D46" s="88"/>
      <c r="E46" s="120"/>
      <c r="F46" s="224"/>
      <c r="G46" s="240">
        <f t="shared" si="6"/>
        <v>0</v>
      </c>
      <c r="H46" s="247">
        <f t="shared" si="7"/>
        <v>0</v>
      </c>
      <c r="I46" s="253">
        <f t="shared" si="10"/>
        <v>0</v>
      </c>
      <c r="J46" s="118">
        <f t="shared" si="11"/>
        <v>0</v>
      </c>
      <c r="K46" s="119">
        <f t="shared" si="12"/>
        <v>0</v>
      </c>
      <c r="M46" s="62">
        <f t="shared" si="8"/>
        <v>0</v>
      </c>
      <c r="N46" s="100">
        <f t="shared" si="9"/>
        <v>0</v>
      </c>
    </row>
    <row r="47" spans="1:14" ht="18" customHeight="1" x14ac:dyDescent="0.35">
      <c r="A47" s="114" t="s">
        <v>36</v>
      </c>
      <c r="B47" s="96"/>
      <c r="C47" s="87"/>
      <c r="D47" s="88"/>
      <c r="E47" s="120"/>
      <c r="F47" s="224"/>
      <c r="G47" s="240">
        <f t="shared" si="6"/>
        <v>0</v>
      </c>
      <c r="H47" s="247">
        <f t="shared" si="7"/>
        <v>0</v>
      </c>
      <c r="I47" s="253">
        <f t="shared" si="10"/>
        <v>0</v>
      </c>
      <c r="J47" s="118">
        <f t="shared" si="11"/>
        <v>0</v>
      </c>
      <c r="K47" s="119">
        <f t="shared" si="12"/>
        <v>0</v>
      </c>
      <c r="M47" s="62">
        <f t="shared" si="8"/>
        <v>0</v>
      </c>
      <c r="N47" s="100">
        <f t="shared" si="9"/>
        <v>0</v>
      </c>
    </row>
    <row r="48" spans="1:14" ht="18" customHeight="1" x14ac:dyDescent="0.35">
      <c r="A48" s="114" t="s">
        <v>34</v>
      </c>
      <c r="B48" s="96"/>
      <c r="C48" s="87"/>
      <c r="D48" s="88"/>
      <c r="E48" s="120"/>
      <c r="F48" s="224"/>
      <c r="G48" s="240">
        <f t="shared" si="6"/>
        <v>0</v>
      </c>
      <c r="H48" s="247">
        <f t="shared" si="7"/>
        <v>0</v>
      </c>
      <c r="I48" s="253">
        <f t="shared" si="10"/>
        <v>0</v>
      </c>
      <c r="J48" s="118">
        <f t="shared" si="11"/>
        <v>0</v>
      </c>
      <c r="K48" s="119">
        <f t="shared" si="12"/>
        <v>0</v>
      </c>
      <c r="M48" s="62">
        <f t="shared" si="8"/>
        <v>0</v>
      </c>
      <c r="N48" s="100">
        <f t="shared" si="9"/>
        <v>0</v>
      </c>
    </row>
    <row r="49" spans="1:18" ht="18" customHeight="1" x14ac:dyDescent="0.35">
      <c r="A49" s="114" t="s">
        <v>35</v>
      </c>
      <c r="B49" s="96"/>
      <c r="C49" s="87"/>
      <c r="D49" s="88"/>
      <c r="E49" s="120"/>
      <c r="F49" s="224"/>
      <c r="G49" s="240">
        <f t="shared" si="6"/>
        <v>0</v>
      </c>
      <c r="H49" s="247">
        <f t="shared" si="7"/>
        <v>0</v>
      </c>
      <c r="I49" s="253">
        <f t="shared" si="10"/>
        <v>0</v>
      </c>
      <c r="J49" s="118">
        <f t="shared" si="11"/>
        <v>0</v>
      </c>
      <c r="K49" s="119">
        <f t="shared" si="12"/>
        <v>0</v>
      </c>
      <c r="M49" s="62">
        <f t="shared" si="8"/>
        <v>0</v>
      </c>
      <c r="N49" s="100">
        <f t="shared" si="9"/>
        <v>0</v>
      </c>
    </row>
    <row r="50" spans="1:18" ht="18" customHeight="1" thickBot="1" x14ac:dyDescent="0.4">
      <c r="A50" s="114"/>
      <c r="B50" s="96"/>
      <c r="C50" s="87"/>
      <c r="D50" s="88"/>
      <c r="E50" s="120"/>
      <c r="F50" s="224"/>
      <c r="G50" s="240">
        <f t="shared" si="6"/>
        <v>0</v>
      </c>
      <c r="H50" s="247">
        <f t="shared" ref="H50" si="13">ROUND(E50*$H$39,0)</f>
        <v>0</v>
      </c>
      <c r="I50" s="253">
        <f t="shared" si="10"/>
        <v>0</v>
      </c>
      <c r="J50" s="118">
        <f t="shared" si="11"/>
        <v>0</v>
      </c>
      <c r="K50" s="119">
        <f t="shared" si="12"/>
        <v>0</v>
      </c>
      <c r="M50" s="62">
        <f t="shared" si="8"/>
        <v>0</v>
      </c>
      <c r="N50" s="100">
        <f t="shared" si="9"/>
        <v>0</v>
      </c>
    </row>
    <row r="51" spans="1:18" customFormat="1" ht="18" customHeight="1" thickBot="1" x14ac:dyDescent="0.4">
      <c r="A51" s="57" t="s">
        <v>43</v>
      </c>
      <c r="B51" s="35"/>
      <c r="C51" s="36"/>
      <c r="D51" s="35"/>
      <c r="E51" s="123">
        <f>SUM(E42:E50)</f>
        <v>0</v>
      </c>
      <c r="F51" s="225">
        <f>SUM(F42:F50)</f>
        <v>0</v>
      </c>
      <c r="G51" s="226">
        <f>SUM(G42:G50)</f>
        <v>0</v>
      </c>
      <c r="H51" s="34">
        <f>SUM(H42:H50)</f>
        <v>0</v>
      </c>
      <c r="I51" s="252">
        <f t="shared" ref="I51:K51" si="14">SUM(I42:I50)</f>
        <v>0</v>
      </c>
      <c r="J51" s="34">
        <f t="shared" si="14"/>
        <v>0</v>
      </c>
      <c r="K51" s="108">
        <f t="shared" si="14"/>
        <v>0</v>
      </c>
      <c r="M51" s="64">
        <f t="shared" ref="M51:N51" si="15">SUM(M42:M50)</f>
        <v>0</v>
      </c>
      <c r="N51" s="58">
        <f t="shared" si="15"/>
        <v>0</v>
      </c>
    </row>
    <row r="52" spans="1:18" customFormat="1" ht="18" customHeight="1" thickBot="1" x14ac:dyDescent="0.4">
      <c r="A52" s="53"/>
      <c r="B52" s="43"/>
      <c r="C52" s="44"/>
      <c r="D52" s="45"/>
      <c r="E52" s="46"/>
      <c r="F52" s="227"/>
      <c r="G52" s="227"/>
      <c r="H52" s="47"/>
      <c r="I52" s="47"/>
      <c r="J52" s="47"/>
      <c r="K52" s="47"/>
      <c r="L52" s="16"/>
      <c r="M52" s="47"/>
      <c r="N52" s="47"/>
    </row>
    <row r="53" spans="1:18" customFormat="1" ht="18" customHeight="1" thickBot="1" x14ac:dyDescent="0.4">
      <c r="A53" s="57" t="s">
        <v>37</v>
      </c>
      <c r="B53" s="35"/>
      <c r="C53" s="36"/>
      <c r="D53" s="273"/>
      <c r="E53" s="274"/>
      <c r="F53" s="228">
        <f>F39+F51</f>
        <v>0</v>
      </c>
      <c r="G53" s="223">
        <f>G39+G51</f>
        <v>0</v>
      </c>
      <c r="H53" s="34">
        <f>H39+H51</f>
        <v>0</v>
      </c>
      <c r="I53" s="252">
        <f t="shared" ref="I53:K53" si="16">I39+I51</f>
        <v>0</v>
      </c>
      <c r="J53" s="34">
        <f t="shared" si="16"/>
        <v>0</v>
      </c>
      <c r="K53" s="108">
        <f t="shared" si="16"/>
        <v>0</v>
      </c>
      <c r="M53" s="64">
        <f t="shared" ref="M53:N53" si="17">M39+M51</f>
        <v>0</v>
      </c>
      <c r="N53" s="58">
        <f t="shared" si="17"/>
        <v>0</v>
      </c>
    </row>
    <row r="54" spans="1:18" ht="16" thickBot="1" x14ac:dyDescent="0.4">
      <c r="A54" s="54"/>
      <c r="B54" s="54"/>
      <c r="C54" s="54"/>
      <c r="D54" s="54"/>
      <c r="E54" s="54"/>
      <c r="F54" s="54"/>
      <c r="G54" s="54"/>
      <c r="H54" s="54"/>
      <c r="I54" s="8"/>
      <c r="J54" s="55"/>
      <c r="K54" s="8"/>
      <c r="L54"/>
      <c r="M54" s="65"/>
      <c r="N54" s="65"/>
      <c r="O54" s="20"/>
      <c r="P54" s="20"/>
      <c r="Q54" s="20"/>
      <c r="R54" s="21"/>
    </row>
    <row r="55" spans="1:18" s="2" customFormat="1" ht="16" hidden="1" thickBot="1" x14ac:dyDescent="0.4">
      <c r="A55" s="101" t="s">
        <v>53</v>
      </c>
      <c r="B55" s="101" t="s">
        <v>54</v>
      </c>
      <c r="C55" s="101" t="s">
        <v>55</v>
      </c>
      <c r="D55" s="101" t="s">
        <v>56</v>
      </c>
      <c r="E55" s="101" t="s">
        <v>57</v>
      </c>
      <c r="F55" s="152"/>
      <c r="G55" s="152"/>
      <c r="H55" s="101" t="s">
        <v>58</v>
      </c>
      <c r="I55" s="59" t="s">
        <v>59</v>
      </c>
      <c r="J55" s="60" t="s">
        <v>60</v>
      </c>
      <c r="K55" s="60" t="s">
        <v>61</v>
      </c>
      <c r="L55" s="1" t="s">
        <v>62</v>
      </c>
      <c r="M55" s="66" t="s">
        <v>63</v>
      </c>
      <c r="N55" s="66" t="s">
        <v>64</v>
      </c>
      <c r="O55" s="20"/>
      <c r="P55" s="20"/>
      <c r="Q55" s="20"/>
      <c r="R55" s="21"/>
    </row>
    <row r="56" spans="1:18" ht="16" thickBot="1" x14ac:dyDescent="0.4">
      <c r="A56" s="172" t="s">
        <v>14</v>
      </c>
      <c r="B56" s="173"/>
      <c r="C56" s="173"/>
      <c r="D56" s="173"/>
      <c r="E56" s="173"/>
      <c r="F56" s="173"/>
      <c r="G56" s="173"/>
      <c r="H56" s="174"/>
      <c r="I56" s="60"/>
      <c r="J56" s="60"/>
      <c r="K56" s="109"/>
      <c r="M56" s="66"/>
      <c r="N56" s="66"/>
      <c r="O56" s="20"/>
      <c r="P56" s="20"/>
      <c r="Q56" s="20"/>
      <c r="R56" s="21"/>
    </row>
    <row r="57" spans="1:18" x14ac:dyDescent="0.35">
      <c r="A57" s="277" t="s">
        <v>79</v>
      </c>
      <c r="B57" s="278"/>
      <c r="C57" s="278"/>
      <c r="D57" s="278"/>
      <c r="E57" s="279"/>
      <c r="F57" s="229"/>
      <c r="G57" s="241">
        <f>H57-F57</f>
        <v>0</v>
      </c>
      <c r="H57" s="140"/>
      <c r="I57" s="254"/>
      <c r="J57" s="140"/>
      <c r="K57" s="141"/>
      <c r="L57" s="2"/>
      <c r="M57" s="74">
        <f t="shared" ref="M57:M78" si="18">SUM(I57:K57)</f>
        <v>0</v>
      </c>
      <c r="N57" s="75">
        <f t="shared" ref="N57:N78" si="19">H57-M57</f>
        <v>0</v>
      </c>
      <c r="O57" s="20"/>
      <c r="P57" s="20"/>
      <c r="Q57" s="20"/>
      <c r="R57" s="21"/>
    </row>
    <row r="58" spans="1:18" x14ac:dyDescent="0.35">
      <c r="A58" s="267" t="s">
        <v>7</v>
      </c>
      <c r="B58" s="268"/>
      <c r="C58" s="268"/>
      <c r="D58" s="268"/>
      <c r="E58" s="269"/>
      <c r="F58" s="229"/>
      <c r="G58" s="242">
        <f>H58-F58</f>
        <v>0</v>
      </c>
      <c r="H58" s="142"/>
      <c r="I58" s="255"/>
      <c r="J58" s="142"/>
      <c r="K58" s="143"/>
      <c r="M58" s="76">
        <f t="shared" si="18"/>
        <v>0</v>
      </c>
      <c r="N58" s="77">
        <f t="shared" si="19"/>
        <v>0</v>
      </c>
      <c r="O58" s="20"/>
      <c r="P58" s="20"/>
      <c r="Q58" s="20"/>
      <c r="R58" s="21"/>
    </row>
    <row r="59" spans="1:18" x14ac:dyDescent="0.35">
      <c r="A59" s="267" t="s">
        <v>4</v>
      </c>
      <c r="B59" s="268"/>
      <c r="C59" s="268"/>
      <c r="D59" s="268"/>
      <c r="E59" s="269"/>
      <c r="F59" s="229"/>
      <c r="G59" s="242">
        <f t="shared" ref="G59:G89" si="20">H59-F59</f>
        <v>0</v>
      </c>
      <c r="H59" s="142"/>
      <c r="I59" s="255"/>
      <c r="J59" s="142"/>
      <c r="K59" s="143"/>
      <c r="M59" s="76">
        <f t="shared" si="18"/>
        <v>0</v>
      </c>
      <c r="N59" s="77">
        <f t="shared" si="19"/>
        <v>0</v>
      </c>
      <c r="O59" s="20"/>
      <c r="P59" s="20"/>
      <c r="Q59" s="20"/>
      <c r="R59" s="21"/>
    </row>
    <row r="60" spans="1:18" x14ac:dyDescent="0.35">
      <c r="A60" s="267" t="s">
        <v>13</v>
      </c>
      <c r="B60" s="268"/>
      <c r="C60" s="268"/>
      <c r="D60" s="268"/>
      <c r="E60" s="269"/>
      <c r="F60" s="229"/>
      <c r="G60" s="242">
        <f t="shared" si="20"/>
        <v>0</v>
      </c>
      <c r="H60" s="142"/>
      <c r="I60" s="255"/>
      <c r="J60" s="142"/>
      <c r="K60" s="143"/>
      <c r="M60" s="76">
        <f t="shared" si="18"/>
        <v>0</v>
      </c>
      <c r="N60" s="77">
        <f t="shared" si="19"/>
        <v>0</v>
      </c>
      <c r="O60" s="20"/>
      <c r="P60" s="20"/>
      <c r="Q60" s="20"/>
      <c r="R60" s="21"/>
    </row>
    <row r="61" spans="1:18" x14ac:dyDescent="0.35">
      <c r="A61" s="267" t="s">
        <v>3</v>
      </c>
      <c r="B61" s="268"/>
      <c r="C61" s="268"/>
      <c r="D61" s="268"/>
      <c r="E61" s="269"/>
      <c r="F61" s="229"/>
      <c r="G61" s="242">
        <f t="shared" si="20"/>
        <v>0</v>
      </c>
      <c r="H61" s="142"/>
      <c r="I61" s="255"/>
      <c r="J61" s="142"/>
      <c r="K61" s="143"/>
      <c r="M61" s="76">
        <f t="shared" si="18"/>
        <v>0</v>
      </c>
      <c r="N61" s="77">
        <f t="shared" si="19"/>
        <v>0</v>
      </c>
      <c r="O61" s="20"/>
      <c r="P61" s="20"/>
      <c r="Q61" s="20"/>
      <c r="R61" s="21"/>
    </row>
    <row r="62" spans="1:18" x14ac:dyDescent="0.35">
      <c r="A62" s="267" t="s">
        <v>8</v>
      </c>
      <c r="B62" s="268"/>
      <c r="C62" s="268"/>
      <c r="D62" s="268"/>
      <c r="E62" s="269"/>
      <c r="F62" s="229"/>
      <c r="G62" s="242">
        <f t="shared" si="20"/>
        <v>0</v>
      </c>
      <c r="H62" s="142"/>
      <c r="I62" s="255"/>
      <c r="J62" s="142"/>
      <c r="K62" s="143"/>
      <c r="M62" s="76">
        <f t="shared" si="18"/>
        <v>0</v>
      </c>
      <c r="N62" s="77">
        <f t="shared" si="19"/>
        <v>0</v>
      </c>
      <c r="O62" s="20"/>
      <c r="P62" s="20"/>
      <c r="Q62" s="20"/>
      <c r="R62" s="21"/>
    </row>
    <row r="63" spans="1:18" x14ac:dyDescent="0.35">
      <c r="A63" s="267" t="s">
        <v>9</v>
      </c>
      <c r="B63" s="268"/>
      <c r="C63" s="268"/>
      <c r="D63" s="268"/>
      <c r="E63" s="269"/>
      <c r="F63" s="229"/>
      <c r="G63" s="242">
        <f t="shared" si="20"/>
        <v>0</v>
      </c>
      <c r="H63" s="142"/>
      <c r="I63" s="255"/>
      <c r="J63" s="142"/>
      <c r="K63" s="143"/>
      <c r="M63" s="76">
        <f t="shared" si="18"/>
        <v>0</v>
      </c>
      <c r="N63" s="77">
        <f t="shared" si="19"/>
        <v>0</v>
      </c>
      <c r="O63" s="20"/>
      <c r="P63" s="20"/>
      <c r="Q63" s="20"/>
      <c r="R63" s="21"/>
    </row>
    <row r="64" spans="1:18" x14ac:dyDescent="0.35">
      <c r="A64" s="267" t="s">
        <v>10</v>
      </c>
      <c r="B64" s="268"/>
      <c r="C64" s="268"/>
      <c r="D64" s="268"/>
      <c r="E64" s="269"/>
      <c r="F64" s="229"/>
      <c r="G64" s="242">
        <f t="shared" si="20"/>
        <v>0</v>
      </c>
      <c r="H64" s="142"/>
      <c r="I64" s="255"/>
      <c r="J64" s="142"/>
      <c r="K64" s="143"/>
      <c r="M64" s="76">
        <f t="shared" si="18"/>
        <v>0</v>
      </c>
      <c r="N64" s="77">
        <f t="shared" si="19"/>
        <v>0</v>
      </c>
      <c r="O64" s="20"/>
      <c r="P64" s="20"/>
      <c r="Q64" s="20"/>
      <c r="R64" s="21"/>
    </row>
    <row r="65" spans="1:18" x14ac:dyDescent="0.35">
      <c r="A65" s="267" t="s">
        <v>1</v>
      </c>
      <c r="B65" s="268"/>
      <c r="C65" s="268"/>
      <c r="D65" s="268"/>
      <c r="E65" s="269"/>
      <c r="F65" s="229"/>
      <c r="G65" s="242">
        <f t="shared" si="20"/>
        <v>0</v>
      </c>
      <c r="H65" s="142"/>
      <c r="I65" s="255"/>
      <c r="J65" s="142"/>
      <c r="K65" s="143"/>
      <c r="M65" s="76">
        <f t="shared" si="18"/>
        <v>0</v>
      </c>
      <c r="N65" s="77">
        <f t="shared" si="19"/>
        <v>0</v>
      </c>
      <c r="O65" s="20"/>
      <c r="P65" s="20"/>
      <c r="Q65" s="20"/>
      <c r="R65" s="21"/>
    </row>
    <row r="66" spans="1:18" x14ac:dyDescent="0.35">
      <c r="A66" s="267" t="s">
        <v>5</v>
      </c>
      <c r="B66" s="268"/>
      <c r="C66" s="268"/>
      <c r="D66" s="268"/>
      <c r="E66" s="269"/>
      <c r="F66" s="229"/>
      <c r="G66" s="242">
        <f t="shared" si="20"/>
        <v>0</v>
      </c>
      <c r="H66" s="142"/>
      <c r="I66" s="255"/>
      <c r="J66" s="142"/>
      <c r="K66" s="143"/>
      <c r="M66" s="76">
        <f t="shared" si="18"/>
        <v>0</v>
      </c>
      <c r="N66" s="77">
        <f t="shared" si="19"/>
        <v>0</v>
      </c>
      <c r="O66" s="20"/>
      <c r="P66" s="20"/>
      <c r="Q66" s="20"/>
      <c r="R66" s="21"/>
    </row>
    <row r="67" spans="1:18" x14ac:dyDescent="0.35">
      <c r="A67" s="267"/>
      <c r="B67" s="268"/>
      <c r="C67" s="268"/>
      <c r="D67" s="268"/>
      <c r="E67" s="269"/>
      <c r="F67" s="229"/>
      <c r="G67" s="242">
        <f t="shared" si="20"/>
        <v>0</v>
      </c>
      <c r="H67" s="142"/>
      <c r="I67" s="255"/>
      <c r="J67" s="142"/>
      <c r="K67" s="143"/>
      <c r="M67" s="76">
        <f t="shared" si="18"/>
        <v>0</v>
      </c>
      <c r="N67" s="77">
        <f t="shared" si="19"/>
        <v>0</v>
      </c>
      <c r="O67" s="20"/>
      <c r="P67" s="20"/>
      <c r="Q67" s="20"/>
      <c r="R67" s="21"/>
    </row>
    <row r="68" spans="1:18" x14ac:dyDescent="0.35">
      <c r="A68" s="267"/>
      <c r="B68" s="268"/>
      <c r="C68" s="268"/>
      <c r="D68" s="268"/>
      <c r="E68" s="269"/>
      <c r="F68" s="229"/>
      <c r="G68" s="242">
        <f t="shared" si="20"/>
        <v>0</v>
      </c>
      <c r="H68" s="142"/>
      <c r="I68" s="255"/>
      <c r="J68" s="142"/>
      <c r="K68" s="143"/>
      <c r="M68" s="76">
        <f t="shared" si="18"/>
        <v>0</v>
      </c>
      <c r="N68" s="77">
        <f t="shared" si="19"/>
        <v>0</v>
      </c>
      <c r="O68" s="20"/>
      <c r="P68" s="20"/>
      <c r="Q68" s="20"/>
      <c r="R68" s="21"/>
    </row>
    <row r="69" spans="1:18" x14ac:dyDescent="0.35">
      <c r="A69" s="267"/>
      <c r="B69" s="268"/>
      <c r="C69" s="268"/>
      <c r="D69" s="268"/>
      <c r="E69" s="269"/>
      <c r="F69" s="229"/>
      <c r="G69" s="242">
        <f t="shared" si="20"/>
        <v>0</v>
      </c>
      <c r="H69" s="142"/>
      <c r="I69" s="255"/>
      <c r="J69" s="142"/>
      <c r="K69" s="143"/>
      <c r="M69" s="76">
        <f t="shared" si="18"/>
        <v>0</v>
      </c>
      <c r="N69" s="77">
        <f t="shared" si="19"/>
        <v>0</v>
      </c>
      <c r="O69" s="20"/>
      <c r="P69" s="20"/>
      <c r="Q69" s="20"/>
      <c r="R69" s="21"/>
    </row>
    <row r="70" spans="1:18" x14ac:dyDescent="0.35">
      <c r="A70" s="267"/>
      <c r="B70" s="268"/>
      <c r="C70" s="268"/>
      <c r="D70" s="268"/>
      <c r="E70" s="269"/>
      <c r="F70" s="229"/>
      <c r="G70" s="242">
        <f t="shared" si="20"/>
        <v>0</v>
      </c>
      <c r="H70" s="142"/>
      <c r="I70" s="255"/>
      <c r="J70" s="142"/>
      <c r="K70" s="143"/>
      <c r="M70" s="76">
        <f t="shared" si="18"/>
        <v>0</v>
      </c>
      <c r="N70" s="77">
        <f t="shared" si="19"/>
        <v>0</v>
      </c>
      <c r="O70" s="20"/>
      <c r="P70" s="20"/>
      <c r="Q70" s="20"/>
      <c r="R70" s="21"/>
    </row>
    <row r="71" spans="1:18" x14ac:dyDescent="0.35">
      <c r="A71" s="267"/>
      <c r="B71" s="268"/>
      <c r="C71" s="268"/>
      <c r="D71" s="268"/>
      <c r="E71" s="269"/>
      <c r="F71" s="229"/>
      <c r="G71" s="242">
        <f t="shared" si="20"/>
        <v>0</v>
      </c>
      <c r="H71" s="142"/>
      <c r="I71" s="255"/>
      <c r="J71" s="142"/>
      <c r="K71" s="143"/>
      <c r="M71" s="76">
        <f t="shared" si="18"/>
        <v>0</v>
      </c>
      <c r="N71" s="77">
        <f t="shared" si="19"/>
        <v>0</v>
      </c>
      <c r="O71" s="20"/>
      <c r="P71" s="20"/>
      <c r="Q71" s="20"/>
      <c r="R71" s="21"/>
    </row>
    <row r="72" spans="1:18" x14ac:dyDescent="0.35">
      <c r="A72" s="267"/>
      <c r="B72" s="268"/>
      <c r="C72" s="268"/>
      <c r="D72" s="268"/>
      <c r="E72" s="269"/>
      <c r="F72" s="229"/>
      <c r="G72" s="242">
        <f t="shared" si="20"/>
        <v>0</v>
      </c>
      <c r="H72" s="142"/>
      <c r="I72" s="255"/>
      <c r="J72" s="142"/>
      <c r="K72" s="143"/>
      <c r="M72" s="76">
        <f t="shared" si="18"/>
        <v>0</v>
      </c>
      <c r="N72" s="77">
        <f t="shared" si="19"/>
        <v>0</v>
      </c>
      <c r="O72" s="20"/>
      <c r="P72" s="20"/>
      <c r="Q72" s="20"/>
      <c r="R72" s="21"/>
    </row>
    <row r="73" spans="1:18" x14ac:dyDescent="0.35">
      <c r="A73" s="267"/>
      <c r="B73" s="268"/>
      <c r="C73" s="268"/>
      <c r="D73" s="268"/>
      <c r="E73" s="269"/>
      <c r="F73" s="229"/>
      <c r="G73" s="242">
        <f t="shared" si="20"/>
        <v>0</v>
      </c>
      <c r="H73" s="142"/>
      <c r="I73" s="255"/>
      <c r="J73" s="142"/>
      <c r="K73" s="143"/>
      <c r="M73" s="76">
        <f t="shared" si="18"/>
        <v>0</v>
      </c>
      <c r="N73" s="77">
        <f t="shared" si="19"/>
        <v>0</v>
      </c>
      <c r="O73" s="20"/>
      <c r="P73" s="20"/>
      <c r="Q73" s="20"/>
      <c r="R73" s="21"/>
    </row>
    <row r="74" spans="1:18" x14ac:dyDescent="0.35">
      <c r="A74" s="267"/>
      <c r="B74" s="268"/>
      <c r="C74" s="268"/>
      <c r="D74" s="268"/>
      <c r="E74" s="269"/>
      <c r="F74" s="229"/>
      <c r="G74" s="242">
        <f t="shared" si="20"/>
        <v>0</v>
      </c>
      <c r="H74" s="142"/>
      <c r="I74" s="255"/>
      <c r="J74" s="142"/>
      <c r="K74" s="143"/>
      <c r="M74" s="76">
        <f t="shared" si="18"/>
        <v>0</v>
      </c>
      <c r="N74" s="77">
        <f t="shared" si="19"/>
        <v>0</v>
      </c>
      <c r="O74" s="20"/>
      <c r="P74" s="20"/>
      <c r="Q74" s="20"/>
      <c r="R74" s="21"/>
    </row>
    <row r="75" spans="1:18" x14ac:dyDescent="0.35">
      <c r="A75" s="267"/>
      <c r="B75" s="268"/>
      <c r="C75" s="268"/>
      <c r="D75" s="268"/>
      <c r="E75" s="269"/>
      <c r="F75" s="229"/>
      <c r="G75" s="242">
        <f t="shared" si="20"/>
        <v>0</v>
      </c>
      <c r="H75" s="142"/>
      <c r="I75" s="255"/>
      <c r="J75" s="142"/>
      <c r="K75" s="143"/>
      <c r="M75" s="76">
        <f t="shared" si="18"/>
        <v>0</v>
      </c>
      <c r="N75" s="77">
        <f t="shared" si="19"/>
        <v>0</v>
      </c>
      <c r="O75" s="20"/>
      <c r="P75" s="20"/>
      <c r="Q75" s="20"/>
      <c r="R75" s="21"/>
    </row>
    <row r="76" spans="1:18" x14ac:dyDescent="0.35">
      <c r="A76" s="267"/>
      <c r="B76" s="268"/>
      <c r="C76" s="268"/>
      <c r="D76" s="268"/>
      <c r="E76" s="269"/>
      <c r="F76" s="229"/>
      <c r="G76" s="242">
        <f t="shared" si="20"/>
        <v>0</v>
      </c>
      <c r="H76" s="142"/>
      <c r="I76" s="255"/>
      <c r="J76" s="142"/>
      <c r="K76" s="143"/>
      <c r="M76" s="76">
        <f t="shared" si="18"/>
        <v>0</v>
      </c>
      <c r="N76" s="77">
        <f t="shared" si="19"/>
        <v>0</v>
      </c>
      <c r="O76" s="20"/>
      <c r="P76" s="20"/>
      <c r="Q76" s="20"/>
      <c r="R76" s="21"/>
    </row>
    <row r="77" spans="1:18" x14ac:dyDescent="0.35">
      <c r="A77" s="267"/>
      <c r="B77" s="268"/>
      <c r="C77" s="268"/>
      <c r="D77" s="268"/>
      <c r="E77" s="269"/>
      <c r="F77" s="229"/>
      <c r="G77" s="242">
        <f t="shared" si="20"/>
        <v>0</v>
      </c>
      <c r="H77" s="142"/>
      <c r="I77" s="255"/>
      <c r="J77" s="142"/>
      <c r="K77" s="143"/>
      <c r="M77" s="76">
        <f t="shared" si="18"/>
        <v>0</v>
      </c>
      <c r="N77" s="77">
        <f t="shared" si="19"/>
        <v>0</v>
      </c>
      <c r="O77" s="20"/>
      <c r="P77" s="20"/>
      <c r="Q77" s="20"/>
      <c r="R77" s="21"/>
    </row>
    <row r="78" spans="1:18" ht="18" customHeight="1" x14ac:dyDescent="0.35">
      <c r="A78" s="267"/>
      <c r="B78" s="268"/>
      <c r="C78" s="268"/>
      <c r="D78" s="268"/>
      <c r="E78" s="269"/>
      <c r="F78" s="229"/>
      <c r="G78" s="242">
        <f t="shared" si="20"/>
        <v>0</v>
      </c>
      <c r="H78" s="142"/>
      <c r="I78" s="255"/>
      <c r="J78" s="142"/>
      <c r="K78" s="143"/>
      <c r="M78" s="76">
        <f t="shared" si="18"/>
        <v>0</v>
      </c>
      <c r="N78" s="77">
        <f t="shared" si="19"/>
        <v>0</v>
      </c>
    </row>
    <row r="79" spans="1:18" ht="18" customHeight="1" x14ac:dyDescent="0.35">
      <c r="A79" s="267"/>
      <c r="B79" s="268"/>
      <c r="C79" s="268"/>
      <c r="D79" s="268"/>
      <c r="E79" s="269"/>
      <c r="F79" s="229"/>
      <c r="G79" s="242">
        <f t="shared" si="20"/>
        <v>0</v>
      </c>
      <c r="H79" s="142"/>
      <c r="I79" s="255"/>
      <c r="J79" s="142"/>
      <c r="K79" s="143"/>
      <c r="M79" s="76">
        <f t="shared" ref="M79:M89" si="21">SUM(I79:K79)</f>
        <v>0</v>
      </c>
      <c r="N79" s="77">
        <f t="shared" ref="N79:N89" si="22">H79-M79</f>
        <v>0</v>
      </c>
    </row>
    <row r="80" spans="1:18" ht="18" customHeight="1" x14ac:dyDescent="0.35">
      <c r="A80" s="267"/>
      <c r="B80" s="268"/>
      <c r="C80" s="268"/>
      <c r="D80" s="268"/>
      <c r="E80" s="269"/>
      <c r="F80" s="229"/>
      <c r="G80" s="242">
        <f t="shared" si="20"/>
        <v>0</v>
      </c>
      <c r="H80" s="142"/>
      <c r="I80" s="255"/>
      <c r="J80" s="142"/>
      <c r="K80" s="143"/>
      <c r="M80" s="76">
        <f t="shared" si="21"/>
        <v>0</v>
      </c>
      <c r="N80" s="77">
        <f t="shared" si="22"/>
        <v>0</v>
      </c>
    </row>
    <row r="81" spans="1:14" ht="18" customHeight="1" x14ac:dyDescent="0.35">
      <c r="A81" s="267"/>
      <c r="B81" s="268"/>
      <c r="C81" s="268"/>
      <c r="D81" s="268"/>
      <c r="E81" s="269"/>
      <c r="F81" s="229"/>
      <c r="G81" s="242">
        <f t="shared" si="20"/>
        <v>0</v>
      </c>
      <c r="H81" s="142"/>
      <c r="I81" s="255"/>
      <c r="J81" s="142"/>
      <c r="K81" s="143"/>
      <c r="M81" s="76">
        <f t="shared" si="21"/>
        <v>0</v>
      </c>
      <c r="N81" s="77">
        <f t="shared" si="22"/>
        <v>0</v>
      </c>
    </row>
    <row r="82" spans="1:14" ht="18" customHeight="1" x14ac:dyDescent="0.35">
      <c r="A82" s="267"/>
      <c r="B82" s="268"/>
      <c r="C82" s="268"/>
      <c r="D82" s="268"/>
      <c r="E82" s="269"/>
      <c r="F82" s="229"/>
      <c r="G82" s="242">
        <f t="shared" si="20"/>
        <v>0</v>
      </c>
      <c r="H82" s="142"/>
      <c r="I82" s="255"/>
      <c r="J82" s="142"/>
      <c r="K82" s="143"/>
      <c r="M82" s="76">
        <f t="shared" si="21"/>
        <v>0</v>
      </c>
      <c r="N82" s="77">
        <f t="shared" si="22"/>
        <v>0</v>
      </c>
    </row>
    <row r="83" spans="1:14" ht="18" customHeight="1" x14ac:dyDescent="0.35">
      <c r="A83" s="267"/>
      <c r="B83" s="268"/>
      <c r="C83" s="268"/>
      <c r="D83" s="268"/>
      <c r="E83" s="269"/>
      <c r="F83" s="229"/>
      <c r="G83" s="242">
        <f t="shared" si="20"/>
        <v>0</v>
      </c>
      <c r="H83" s="142"/>
      <c r="I83" s="255"/>
      <c r="J83" s="142"/>
      <c r="K83" s="143"/>
      <c r="M83" s="76">
        <f t="shared" si="21"/>
        <v>0</v>
      </c>
      <c r="N83" s="77">
        <f t="shared" si="22"/>
        <v>0</v>
      </c>
    </row>
    <row r="84" spans="1:14" ht="18" customHeight="1" x14ac:dyDescent="0.35">
      <c r="A84" s="267"/>
      <c r="B84" s="268"/>
      <c r="C84" s="268"/>
      <c r="D84" s="268"/>
      <c r="E84" s="269"/>
      <c r="F84" s="229"/>
      <c r="G84" s="242">
        <f t="shared" si="20"/>
        <v>0</v>
      </c>
      <c r="H84" s="142"/>
      <c r="I84" s="255"/>
      <c r="J84" s="142"/>
      <c r="K84" s="143"/>
      <c r="M84" s="76">
        <f t="shared" si="21"/>
        <v>0</v>
      </c>
      <c r="N84" s="77">
        <f t="shared" si="22"/>
        <v>0</v>
      </c>
    </row>
    <row r="85" spans="1:14" ht="18" customHeight="1" x14ac:dyDescent="0.35">
      <c r="A85" s="267"/>
      <c r="B85" s="268"/>
      <c r="C85" s="268"/>
      <c r="D85" s="268"/>
      <c r="E85" s="269"/>
      <c r="F85" s="229"/>
      <c r="G85" s="242">
        <f t="shared" si="20"/>
        <v>0</v>
      </c>
      <c r="H85" s="142"/>
      <c r="I85" s="255"/>
      <c r="J85" s="142"/>
      <c r="K85" s="143"/>
      <c r="M85" s="76">
        <f t="shared" si="21"/>
        <v>0</v>
      </c>
      <c r="N85" s="77">
        <f t="shared" si="22"/>
        <v>0</v>
      </c>
    </row>
    <row r="86" spans="1:14" ht="18" customHeight="1" x14ac:dyDescent="0.35">
      <c r="A86" s="267"/>
      <c r="B86" s="268"/>
      <c r="C86" s="268"/>
      <c r="D86" s="268"/>
      <c r="E86" s="269"/>
      <c r="F86" s="229"/>
      <c r="G86" s="242">
        <f t="shared" si="20"/>
        <v>0</v>
      </c>
      <c r="H86" s="142"/>
      <c r="I86" s="255"/>
      <c r="J86" s="142"/>
      <c r="K86" s="143"/>
      <c r="M86" s="76">
        <f t="shared" si="21"/>
        <v>0</v>
      </c>
      <c r="N86" s="77">
        <f t="shared" si="22"/>
        <v>0</v>
      </c>
    </row>
    <row r="87" spans="1:14" ht="18" customHeight="1" x14ac:dyDescent="0.35">
      <c r="A87" s="267"/>
      <c r="B87" s="268"/>
      <c r="C87" s="268"/>
      <c r="D87" s="268"/>
      <c r="E87" s="269"/>
      <c r="F87" s="229"/>
      <c r="G87" s="242">
        <f t="shared" si="20"/>
        <v>0</v>
      </c>
      <c r="H87" s="142"/>
      <c r="I87" s="255"/>
      <c r="J87" s="142"/>
      <c r="K87" s="143"/>
      <c r="M87" s="76">
        <f t="shared" si="21"/>
        <v>0</v>
      </c>
      <c r="N87" s="77">
        <f t="shared" si="22"/>
        <v>0</v>
      </c>
    </row>
    <row r="88" spans="1:14" ht="18" customHeight="1" x14ac:dyDescent="0.35">
      <c r="A88" s="267"/>
      <c r="B88" s="268"/>
      <c r="C88" s="268"/>
      <c r="D88" s="268"/>
      <c r="E88" s="269"/>
      <c r="F88" s="229"/>
      <c r="G88" s="242">
        <f t="shared" si="20"/>
        <v>0</v>
      </c>
      <c r="H88" s="142"/>
      <c r="I88" s="255"/>
      <c r="J88" s="142"/>
      <c r="K88" s="143"/>
      <c r="M88" s="76">
        <f t="shared" si="21"/>
        <v>0</v>
      </c>
      <c r="N88" s="77">
        <f t="shared" si="22"/>
        <v>0</v>
      </c>
    </row>
    <row r="89" spans="1:14" ht="18" customHeight="1" thickBot="1" x14ac:dyDescent="0.4">
      <c r="A89" s="267"/>
      <c r="B89" s="268"/>
      <c r="C89" s="268"/>
      <c r="D89" s="268"/>
      <c r="E89" s="269"/>
      <c r="F89" s="229"/>
      <c r="G89" s="242">
        <f t="shared" si="20"/>
        <v>0</v>
      </c>
      <c r="H89" s="142"/>
      <c r="I89" s="255"/>
      <c r="J89" s="142"/>
      <c r="K89" s="143"/>
      <c r="M89" s="76">
        <f t="shared" si="21"/>
        <v>0</v>
      </c>
      <c r="N89" s="77">
        <f t="shared" si="22"/>
        <v>0</v>
      </c>
    </row>
    <row r="90" spans="1:14" customFormat="1" ht="18" customHeight="1" thickBot="1" x14ac:dyDescent="0.4">
      <c r="A90" s="57" t="s">
        <v>15</v>
      </c>
      <c r="B90" s="35"/>
      <c r="C90" s="36"/>
      <c r="D90" s="273"/>
      <c r="E90" s="274"/>
      <c r="F90" s="230">
        <f t="shared" ref="F90:K90" si="23">SUM(F57:F89)</f>
        <v>0</v>
      </c>
      <c r="G90" s="184">
        <f t="shared" si="23"/>
        <v>0</v>
      </c>
      <c r="H90" s="34">
        <f t="shared" si="23"/>
        <v>0</v>
      </c>
      <c r="I90" s="252">
        <f t="shared" si="23"/>
        <v>0</v>
      </c>
      <c r="J90" s="34">
        <f t="shared" si="23"/>
        <v>0</v>
      </c>
      <c r="K90" s="108">
        <f t="shared" si="23"/>
        <v>0</v>
      </c>
      <c r="M90" s="64">
        <f>SUM(M57:M89)</f>
        <v>0</v>
      </c>
      <c r="N90" s="58">
        <f>SUM(N57:N89)</f>
        <v>0</v>
      </c>
    </row>
    <row r="91" spans="1:14" ht="18" customHeight="1" thickBot="1" x14ac:dyDescent="0.4">
      <c r="A91" s="27"/>
      <c r="B91" s="27"/>
      <c r="C91" s="28"/>
      <c r="D91" s="28"/>
      <c r="E91" s="29"/>
      <c r="F91" s="29"/>
      <c r="G91" s="29"/>
      <c r="H91" s="30"/>
      <c r="I91" s="13"/>
      <c r="J91" s="13"/>
      <c r="K91" s="13"/>
      <c r="M91" s="13"/>
      <c r="N91" s="13"/>
    </row>
    <row r="92" spans="1:14" ht="16" thickBot="1" x14ac:dyDescent="0.4">
      <c r="A92" s="270" t="s">
        <v>73</v>
      </c>
      <c r="B92" s="271"/>
      <c r="C92" s="271"/>
      <c r="D92" s="271"/>
      <c r="E92" s="272"/>
      <c r="F92" s="185">
        <f t="shared" ref="F92:K92" si="24">F53+F90</f>
        <v>0</v>
      </c>
      <c r="G92" s="185">
        <f t="shared" si="24"/>
        <v>0</v>
      </c>
      <c r="H92" s="34">
        <f t="shared" si="24"/>
        <v>0</v>
      </c>
      <c r="I92" s="256">
        <f t="shared" si="24"/>
        <v>0</v>
      </c>
      <c r="J92" s="41">
        <f t="shared" si="24"/>
        <v>0</v>
      </c>
      <c r="K92" s="56">
        <f t="shared" si="24"/>
        <v>0</v>
      </c>
      <c r="M92" s="63">
        <f>SUM(I92:K92)</f>
        <v>0</v>
      </c>
      <c r="N92" s="56">
        <f>H92-M92</f>
        <v>0</v>
      </c>
    </row>
    <row r="93" spans="1:14" ht="18" customHeight="1" thickBot="1" x14ac:dyDescent="0.4">
      <c r="A93" s="27"/>
      <c r="B93" s="27"/>
      <c r="C93" s="28"/>
      <c r="D93" s="28"/>
      <c r="E93" s="29"/>
      <c r="F93" s="29"/>
      <c r="G93" s="29"/>
      <c r="H93" s="30"/>
      <c r="I93" s="13"/>
      <c r="J93" s="13"/>
      <c r="K93" s="13"/>
      <c r="M93" s="13"/>
      <c r="N93" s="13"/>
    </row>
    <row r="94" spans="1:14" customFormat="1" ht="18" customHeight="1" thickBot="1" x14ac:dyDescent="0.4">
      <c r="A94" s="115" t="s">
        <v>125</v>
      </c>
      <c r="B94" s="116"/>
      <c r="C94" s="117"/>
      <c r="D94" s="116"/>
      <c r="E94" s="132" t="e">
        <f>H94/H92</f>
        <v>#DIV/0!</v>
      </c>
      <c r="F94" s="248"/>
      <c r="G94" s="186">
        <f>H94-F94</f>
        <v>0</v>
      </c>
      <c r="H94" s="257"/>
      <c r="I94" s="257"/>
      <c r="J94" s="144"/>
      <c r="K94" s="145"/>
      <c r="M94" s="64">
        <f>SUM(I94:K94)</f>
        <v>0</v>
      </c>
      <c r="N94" s="58">
        <f>H94-M94</f>
        <v>0</v>
      </c>
    </row>
    <row r="95" spans="1:14" ht="16" thickBot="1" x14ac:dyDescent="0.4">
      <c r="A95" s="27"/>
      <c r="B95" s="27"/>
      <c r="C95" s="28"/>
      <c r="D95" s="28"/>
      <c r="E95" s="29"/>
      <c r="F95" s="29"/>
      <c r="G95" s="29"/>
      <c r="H95" s="30"/>
      <c r="I95" s="13"/>
      <c r="J95" s="13"/>
      <c r="K95" s="13"/>
      <c r="M95" s="13"/>
      <c r="N95" s="13"/>
    </row>
    <row r="96" spans="1:14" ht="16" thickBot="1" x14ac:dyDescent="0.4">
      <c r="A96" s="270" t="s">
        <v>12</v>
      </c>
      <c r="B96" s="271"/>
      <c r="C96" s="271"/>
      <c r="D96" s="271"/>
      <c r="E96" s="272"/>
      <c r="F96" s="185">
        <f>F92+F94</f>
        <v>0</v>
      </c>
      <c r="G96" s="185">
        <f>G92+G94</f>
        <v>0</v>
      </c>
      <c r="H96" s="34">
        <f>H92+H94</f>
        <v>0</v>
      </c>
      <c r="I96" s="256">
        <f t="shared" ref="I96:K96" si="25">I92+I94</f>
        <v>0</v>
      </c>
      <c r="J96" s="41">
        <f t="shared" si="25"/>
        <v>0</v>
      </c>
      <c r="K96" s="56">
        <f t="shared" si="25"/>
        <v>0</v>
      </c>
      <c r="M96" s="63">
        <f>SUM(I96:K96)</f>
        <v>0</v>
      </c>
      <c r="N96" s="56">
        <f>H96-M96</f>
        <v>0</v>
      </c>
    </row>
    <row r="97" spans="1:14" x14ac:dyDescent="0.35">
      <c r="A97" s="14"/>
      <c r="B97" s="14"/>
      <c r="C97" s="14"/>
      <c r="D97" s="14"/>
      <c r="E97" s="14"/>
      <c r="F97" s="14"/>
      <c r="G97" s="14"/>
      <c r="H97" s="15"/>
      <c r="I97" s="15"/>
      <c r="J97" s="15"/>
      <c r="K97" s="15"/>
      <c r="M97" s="15"/>
      <c r="N97" s="15"/>
    </row>
    <row r="100" spans="1:14" x14ac:dyDescent="0.35">
      <c r="I100" s="6"/>
      <c r="J100" s="6"/>
      <c r="K100" s="6"/>
      <c r="M100" s="6"/>
      <c r="N100" s="6"/>
    </row>
    <row r="107" spans="1:14" x14ac:dyDescent="0.35">
      <c r="I107" s="2"/>
      <c r="J107" s="2"/>
      <c r="K107" s="2"/>
      <c r="M107" s="2"/>
      <c r="N107" s="2"/>
    </row>
    <row r="120" spans="9:14" x14ac:dyDescent="0.35">
      <c r="I120" s="17"/>
      <c r="J120" s="17"/>
      <c r="K120" s="17"/>
      <c r="M120" s="17"/>
      <c r="N120" s="17"/>
    </row>
    <row r="121" spans="9:14" x14ac:dyDescent="0.35">
      <c r="I121" s="17"/>
      <c r="J121" s="17"/>
      <c r="K121" s="17"/>
      <c r="M121" s="17"/>
      <c r="N121" s="17"/>
    </row>
    <row r="125" spans="9:14" x14ac:dyDescent="0.35">
      <c r="I125" s="2"/>
      <c r="J125" s="2"/>
      <c r="K125" s="2"/>
      <c r="M125" s="2"/>
      <c r="N125" s="2"/>
    </row>
  </sheetData>
  <sheetProtection algorithmName="SHA-512" hashValue="pwTuC9pHtM5MyFI77pzm0JYLb7CfRU8qZxlyga6vWLZDjR1+XL+tveHv0YJh8DI6Fh+DZ2M67AeOEL7GKlZwbA==" saltValue="iVc80EuRTzJhVfrrduEXIQ==" spinCount="100000" sheet="1" objects="1" scenarios="1"/>
  <mergeCells count="51">
    <mergeCell ref="B12:H12"/>
    <mergeCell ref="B13:H13"/>
    <mergeCell ref="B14:H14"/>
    <mergeCell ref="A78:E78"/>
    <mergeCell ref="A79:E79"/>
    <mergeCell ref="A73:E73"/>
    <mergeCell ref="A74:E74"/>
    <mergeCell ref="A75:E75"/>
    <mergeCell ref="A76:E76"/>
    <mergeCell ref="A77:E77"/>
    <mergeCell ref="M16:N16"/>
    <mergeCell ref="A57:E57"/>
    <mergeCell ref="A58:E58"/>
    <mergeCell ref="A59:E59"/>
    <mergeCell ref="A60:E60"/>
    <mergeCell ref="D39:E39"/>
    <mergeCell ref="D53:E53"/>
    <mergeCell ref="A96:E96"/>
    <mergeCell ref="D90:E90"/>
    <mergeCell ref="A61:E61"/>
    <mergeCell ref="A62:E62"/>
    <mergeCell ref="A63:E63"/>
    <mergeCell ref="A64:E64"/>
    <mergeCell ref="A65:E65"/>
    <mergeCell ref="A66:E66"/>
    <mergeCell ref="A67:E67"/>
    <mergeCell ref="A68:E68"/>
    <mergeCell ref="A69:E69"/>
    <mergeCell ref="A70:E70"/>
    <mergeCell ref="A71:E71"/>
    <mergeCell ref="A84:E84"/>
    <mergeCell ref="A92:E92"/>
    <mergeCell ref="A72:E72"/>
    <mergeCell ref="A80:E80"/>
    <mergeCell ref="A81:E81"/>
    <mergeCell ref="A87:E87"/>
    <mergeCell ref="A88:E88"/>
    <mergeCell ref="A89:E89"/>
    <mergeCell ref="A82:E82"/>
    <mergeCell ref="A83:E83"/>
    <mergeCell ref="A85:E85"/>
    <mergeCell ref="A86:E86"/>
    <mergeCell ref="F7:G7"/>
    <mergeCell ref="H7:I7"/>
    <mergeCell ref="A1:K1"/>
    <mergeCell ref="A2:K2"/>
    <mergeCell ref="A3:K3"/>
    <mergeCell ref="A4:K4"/>
    <mergeCell ref="H6:I6"/>
    <mergeCell ref="F6:G6"/>
    <mergeCell ref="C7:D7"/>
  </mergeCells>
  <printOptions horizontalCentered="1"/>
  <pageMargins left="0.5" right="0.5" top="0.45" bottom="0.25" header="0.3" footer="0.25"/>
  <pageSetup scale="46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99E4BBAA-49E6-4043-9C68-E2C24DF36AF8}">
          <x14:formula1>
            <xm:f>Sheet3!$A$9:$A$12</xm:f>
          </x14:formula1>
          <xm:sqref>H7:I7</xm:sqref>
        </x14:dataValidation>
        <x14:dataValidation type="list" allowBlank="1" showInputMessage="1" showErrorMessage="1" xr:uid="{DE1F7A52-4C68-4883-B04F-59689F22559A}">
          <x14:formula1>
            <xm:f>Sheet3!$C$9:$C$13</xm:f>
          </x14:formula1>
          <xm:sqref>B8 E7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5402F2-2A4D-4C8F-B744-E5676A434ED5}">
  <sheetPr>
    <pageSetUpPr fitToPage="1"/>
  </sheetPr>
  <dimension ref="A1:Q133"/>
  <sheetViews>
    <sheetView view="pageBreakPreview" topLeftCell="A22" zoomScale="60" zoomScaleNormal="75" workbookViewId="0">
      <selection activeCell="H21" sqref="H21"/>
    </sheetView>
  </sheetViews>
  <sheetFormatPr defaultColWidth="9.1796875" defaultRowHeight="15.5" x14ac:dyDescent="0.35"/>
  <cols>
    <col min="1" max="2" width="40.6328125" style="1" customWidth="1"/>
    <col min="3" max="3" width="13.453125" style="3" customWidth="1"/>
    <col min="4" max="4" width="13.7265625" style="1" customWidth="1"/>
    <col min="5" max="5" width="13.453125" style="4" customWidth="1"/>
    <col min="6" max="7" width="15.6328125" style="4" customWidth="1"/>
    <col min="8" max="8" width="18.90625" style="5" customWidth="1"/>
    <col min="9" max="9" width="15" style="1" hidden="1" customWidth="1"/>
    <col min="10" max="11" width="13.81640625" style="1" hidden="1" customWidth="1"/>
    <col min="12" max="12" width="3.6328125" style="1" hidden="1" customWidth="1"/>
    <col min="13" max="14" width="15.26953125" style="1" hidden="1" customWidth="1"/>
    <col min="15" max="16" width="11.26953125" style="1" hidden="1" customWidth="1"/>
    <col min="17" max="17" width="12.453125" style="1" hidden="1" customWidth="1"/>
    <col min="18" max="18" width="13.7265625" style="1" bestFit="1" customWidth="1"/>
    <col min="19" max="16384" width="9.1796875" style="1"/>
  </cols>
  <sheetData>
    <row r="1" spans="1:14" ht="18" x14ac:dyDescent="0.4">
      <c r="A1" s="262" t="str">
        <f>Budget!A1</f>
        <v>COUNTY OF LOS ANGELES - DEPARTMENT OF PUBLIC HEALTH</v>
      </c>
      <c r="B1" s="262"/>
      <c r="C1" s="262"/>
      <c r="D1" s="262"/>
      <c r="E1" s="262"/>
      <c r="F1" s="262"/>
      <c r="G1" s="262"/>
      <c r="H1" s="262"/>
      <c r="I1" s="262"/>
      <c r="J1" s="262"/>
      <c r="K1" s="262"/>
      <c r="M1" s="18"/>
    </row>
    <row r="2" spans="1:14" s="9" customFormat="1" ht="19.899999999999999" customHeight="1" x14ac:dyDescent="0.4">
      <c r="A2" s="262" t="str">
        <f>Budget!A2</f>
        <v>OFFICE OF WOMEN'S HEALTH</v>
      </c>
      <c r="B2" s="262"/>
      <c r="C2" s="262"/>
      <c r="D2" s="262"/>
      <c r="E2" s="262"/>
      <c r="F2" s="262"/>
      <c r="G2" s="262"/>
      <c r="H2" s="262"/>
      <c r="I2" s="262"/>
      <c r="J2" s="262"/>
      <c r="K2" s="262"/>
      <c r="M2" s="19"/>
    </row>
    <row r="3" spans="1:14" s="9" customFormat="1" ht="19.899999999999999" customHeight="1" x14ac:dyDescent="0.4">
      <c r="A3" s="262" t="str">
        <f>Budget!A3</f>
        <v>DOMESTIC VIOLENCE SHELTER-BASED PROGRAM (DVSBP)</v>
      </c>
      <c r="B3" s="262"/>
      <c r="C3" s="262"/>
      <c r="D3" s="262"/>
      <c r="E3" s="262"/>
      <c r="F3" s="262"/>
      <c r="G3" s="262"/>
      <c r="H3" s="262"/>
      <c r="I3" s="262"/>
      <c r="J3" s="262"/>
      <c r="K3" s="262"/>
      <c r="M3" s="19"/>
    </row>
    <row r="4" spans="1:14" ht="19.899999999999999" customHeight="1" x14ac:dyDescent="0.4">
      <c r="A4" s="262" t="str">
        <f>Budget!A4</f>
        <v>BUDGET MODIFICATION FORM</v>
      </c>
      <c r="B4" s="262"/>
      <c r="C4" s="262"/>
      <c r="D4" s="262"/>
      <c r="E4" s="262"/>
      <c r="F4" s="262"/>
      <c r="G4" s="262"/>
      <c r="H4" s="262"/>
      <c r="I4" s="262"/>
      <c r="J4" s="262"/>
      <c r="K4" s="262"/>
      <c r="M4" s="18"/>
    </row>
    <row r="6" spans="1:14" ht="31.5" customHeight="1" x14ac:dyDescent="0.35">
      <c r="A6" s="2" t="s">
        <v>6</v>
      </c>
      <c r="B6" s="133" t="str">
        <f>IF(Budget!B6="","",Budget!B6)</f>
        <v/>
      </c>
      <c r="C6" s="249"/>
      <c r="D6" s="250"/>
      <c r="E6" s="49"/>
      <c r="F6" s="49"/>
      <c r="G6" s="183" t="str">
        <f>Budget!F6</f>
        <v>CONTRACT NUMBER:</v>
      </c>
      <c r="H6" s="283" t="str">
        <f>IF(Budget!H6="","",Budget!H6)</f>
        <v/>
      </c>
      <c r="I6" s="283"/>
      <c r="J6" s="42"/>
      <c r="K6" s="42"/>
      <c r="M6" s="18"/>
    </row>
    <row r="7" spans="1:14" ht="31" customHeight="1" x14ac:dyDescent="0.35">
      <c r="A7" s="22" t="s">
        <v>83</v>
      </c>
      <c r="B7" s="134" t="str">
        <f>IF(Budget!B7="","",Budget!B7)</f>
        <v/>
      </c>
      <c r="C7" s="146"/>
      <c r="D7" s="22" t="s">
        <v>105</v>
      </c>
      <c r="E7" s="243">
        <f>Budget!E7</f>
        <v>0</v>
      </c>
      <c r="F7" s="260" t="s">
        <v>28</v>
      </c>
      <c r="G7" s="260"/>
      <c r="H7" s="282" t="str">
        <f>IF(Budget!H7="","",Budget!H7)</f>
        <v/>
      </c>
      <c r="I7" s="282"/>
      <c r="J7" s="284"/>
      <c r="K7" s="284"/>
      <c r="L7" s="7"/>
      <c r="M7" s="18"/>
    </row>
    <row r="8" spans="1:14" ht="35.25" hidden="1" customHeight="1" x14ac:dyDescent="0.35">
      <c r="A8" s="97" t="s">
        <v>82</v>
      </c>
      <c r="B8" s="135" t="str">
        <f>IF(Budget!B8="","",Budget!B8)</f>
        <v/>
      </c>
      <c r="C8" s="92"/>
      <c r="D8" s="93"/>
      <c r="E8" s="1"/>
      <c r="F8" s="1"/>
      <c r="G8" s="1"/>
      <c r="J8" s="42"/>
      <c r="K8" s="42"/>
      <c r="M8" s="10"/>
      <c r="N8" s="10"/>
    </row>
    <row r="9" spans="1:14" ht="21.75" customHeight="1" thickBot="1" x14ac:dyDescent="0.4">
      <c r="A9" s="31"/>
      <c r="B9" s="31"/>
      <c r="C9" s="31"/>
      <c r="D9" s="32"/>
      <c r="E9" s="32"/>
      <c r="F9" s="32"/>
      <c r="G9" s="32"/>
      <c r="H9" s="23"/>
      <c r="I9" s="10"/>
      <c r="J9" s="10"/>
      <c r="K9" s="10"/>
      <c r="M9" s="69" t="s">
        <v>52</v>
      </c>
      <c r="N9" s="10"/>
    </row>
    <row r="10" spans="1:14" ht="20.149999999999999" hidden="1" customHeight="1" thickBot="1" x14ac:dyDescent="0.4">
      <c r="A10" s="83" t="s">
        <v>53</v>
      </c>
      <c r="B10" s="38" t="s">
        <v>54</v>
      </c>
      <c r="C10" s="38" t="s">
        <v>55</v>
      </c>
      <c r="D10" s="38" t="s">
        <v>56</v>
      </c>
      <c r="E10" s="39" t="s">
        <v>57</v>
      </c>
      <c r="F10" s="153" t="s">
        <v>100</v>
      </c>
      <c r="G10" s="153" t="s">
        <v>99</v>
      </c>
      <c r="H10" s="40" t="s">
        <v>58</v>
      </c>
      <c r="I10" s="81" t="s">
        <v>59</v>
      </c>
      <c r="J10" s="82" t="s">
        <v>60</v>
      </c>
      <c r="K10" s="82" t="s">
        <v>61</v>
      </c>
      <c r="L10" s="11" t="s">
        <v>62</v>
      </c>
      <c r="M10" s="73" t="s">
        <v>63</v>
      </c>
      <c r="N10" s="82" t="s">
        <v>64</v>
      </c>
    </row>
    <row r="11" spans="1:14" ht="16" thickBot="1" x14ac:dyDescent="0.4">
      <c r="A11" s="175" t="s">
        <v>23</v>
      </c>
      <c r="B11" s="160" t="s">
        <v>24</v>
      </c>
      <c r="C11" s="160" t="s">
        <v>39</v>
      </c>
      <c r="D11" s="160" t="s">
        <v>25</v>
      </c>
      <c r="E11" s="161" t="s">
        <v>44</v>
      </c>
      <c r="F11" s="162" t="s">
        <v>96</v>
      </c>
      <c r="G11" s="162" t="s">
        <v>26</v>
      </c>
      <c r="H11" s="163" t="s">
        <v>102</v>
      </c>
      <c r="I11" s="71" t="s">
        <v>45</v>
      </c>
      <c r="J11" s="71"/>
      <c r="K11" s="102"/>
      <c r="L11" s="11"/>
      <c r="M11" s="73" t="s">
        <v>51</v>
      </c>
      <c r="N11" s="82"/>
    </row>
    <row r="12" spans="1:14" ht="31.5" thickBot="1" x14ac:dyDescent="0.4">
      <c r="A12" s="176" t="s">
        <v>21</v>
      </c>
      <c r="B12" s="165" t="s">
        <v>22</v>
      </c>
      <c r="C12" s="165" t="s">
        <v>38</v>
      </c>
      <c r="D12" s="165" t="s">
        <v>20</v>
      </c>
      <c r="E12" s="166" t="s">
        <v>71</v>
      </c>
      <c r="F12" s="167" t="s">
        <v>97</v>
      </c>
      <c r="G12" s="167" t="s">
        <v>98</v>
      </c>
      <c r="H12" s="167" t="s">
        <v>103</v>
      </c>
      <c r="I12" s="147" t="s">
        <v>17</v>
      </c>
      <c r="J12" s="72" t="s">
        <v>18</v>
      </c>
      <c r="K12" s="103" t="s">
        <v>19</v>
      </c>
      <c r="L12" s="12"/>
      <c r="M12" s="67" t="s">
        <v>49</v>
      </c>
      <c r="N12" s="84" t="s">
        <v>50</v>
      </c>
    </row>
    <row r="13" spans="1:14" x14ac:dyDescent="0.35">
      <c r="A13" s="114"/>
      <c r="B13" s="96"/>
      <c r="C13" s="85"/>
      <c r="D13" s="140"/>
      <c r="E13" s="86"/>
      <c r="F13" s="220"/>
      <c r="G13" s="244">
        <f>H13-F13</f>
        <v>0</v>
      </c>
      <c r="H13" s="245">
        <f t="shared" ref="H13:H71" si="0">ROUND(C13*D13*E13,0)</f>
        <v>0</v>
      </c>
      <c r="I13" s="148"/>
      <c r="J13" s="89"/>
      <c r="K13" s="104"/>
      <c r="M13" s="61">
        <f t="shared" ref="M13:M44" si="1">SUM(I13:K13)</f>
        <v>0</v>
      </c>
      <c r="N13" s="80">
        <f t="shared" ref="N13:N44" si="2">H13-M13</f>
        <v>0</v>
      </c>
    </row>
    <row r="14" spans="1:14" x14ac:dyDescent="0.35">
      <c r="A14" s="114"/>
      <c r="B14" s="96"/>
      <c r="C14" s="85"/>
      <c r="D14" s="140"/>
      <c r="E14" s="86"/>
      <c r="F14" s="231"/>
      <c r="G14" s="246">
        <f>H14-F14</f>
        <v>0</v>
      </c>
      <c r="H14" s="247">
        <f t="shared" si="0"/>
        <v>0</v>
      </c>
      <c r="I14" s="149"/>
      <c r="J14" s="90"/>
      <c r="K14" s="105"/>
      <c r="M14" s="62">
        <f t="shared" si="1"/>
        <v>0</v>
      </c>
      <c r="N14" s="79">
        <f t="shared" si="2"/>
        <v>0</v>
      </c>
    </row>
    <row r="15" spans="1:14" x14ac:dyDescent="0.35">
      <c r="A15" s="114"/>
      <c r="B15" s="96"/>
      <c r="C15" s="85"/>
      <c r="D15" s="140"/>
      <c r="E15" s="86"/>
      <c r="F15" s="231"/>
      <c r="G15" s="246">
        <f t="shared" ref="G15:G78" si="3">H15-F15</f>
        <v>0</v>
      </c>
      <c r="H15" s="247">
        <f t="shared" si="0"/>
        <v>0</v>
      </c>
      <c r="I15" s="149"/>
      <c r="J15" s="90"/>
      <c r="K15" s="105"/>
      <c r="M15" s="62">
        <f t="shared" si="1"/>
        <v>0</v>
      </c>
      <c r="N15" s="79">
        <f t="shared" si="2"/>
        <v>0</v>
      </c>
    </row>
    <row r="16" spans="1:14" s="6" customFormat="1" x14ac:dyDescent="0.35">
      <c r="A16" s="114"/>
      <c r="B16" s="96"/>
      <c r="C16" s="85"/>
      <c r="D16" s="140"/>
      <c r="E16" s="86"/>
      <c r="F16" s="231"/>
      <c r="G16" s="246">
        <f t="shared" si="3"/>
        <v>0</v>
      </c>
      <c r="H16" s="247">
        <f t="shared" si="0"/>
        <v>0</v>
      </c>
      <c r="I16" s="149"/>
      <c r="J16" s="90"/>
      <c r="K16" s="105"/>
      <c r="L16" s="1"/>
      <c r="M16" s="62">
        <f t="shared" si="1"/>
        <v>0</v>
      </c>
      <c r="N16" s="79">
        <f t="shared" si="2"/>
        <v>0</v>
      </c>
    </row>
    <row r="17" spans="1:14" x14ac:dyDescent="0.35">
      <c r="A17" s="114"/>
      <c r="B17" s="96"/>
      <c r="C17" s="85"/>
      <c r="D17" s="140"/>
      <c r="E17" s="86"/>
      <c r="F17" s="231"/>
      <c r="G17" s="246">
        <f t="shared" si="3"/>
        <v>0</v>
      </c>
      <c r="H17" s="247">
        <f t="shared" si="0"/>
        <v>0</v>
      </c>
      <c r="I17" s="149"/>
      <c r="J17" s="90"/>
      <c r="K17" s="105"/>
      <c r="L17" s="6"/>
      <c r="M17" s="62">
        <f t="shared" si="1"/>
        <v>0</v>
      </c>
      <c r="N17" s="79">
        <f t="shared" si="2"/>
        <v>0</v>
      </c>
    </row>
    <row r="18" spans="1:14" x14ac:dyDescent="0.35">
      <c r="A18" s="114"/>
      <c r="B18" s="96"/>
      <c r="C18" s="85"/>
      <c r="D18" s="140"/>
      <c r="E18" s="86"/>
      <c r="F18" s="231"/>
      <c r="G18" s="246">
        <f t="shared" si="3"/>
        <v>0</v>
      </c>
      <c r="H18" s="247">
        <f t="shared" si="0"/>
        <v>0</v>
      </c>
      <c r="I18" s="149"/>
      <c r="J18" s="90"/>
      <c r="K18" s="105"/>
      <c r="M18" s="62">
        <f t="shared" si="1"/>
        <v>0</v>
      </c>
      <c r="N18" s="79">
        <f t="shared" si="2"/>
        <v>0</v>
      </c>
    </row>
    <row r="19" spans="1:14" x14ac:dyDescent="0.35">
      <c r="A19" s="114"/>
      <c r="B19" s="96"/>
      <c r="C19" s="85"/>
      <c r="D19" s="140"/>
      <c r="E19" s="86"/>
      <c r="F19" s="231"/>
      <c r="G19" s="246">
        <f t="shared" si="3"/>
        <v>0</v>
      </c>
      <c r="H19" s="247">
        <f t="shared" ref="H19:H29" si="4">ROUND(C19*D19*E19,0)</f>
        <v>0</v>
      </c>
      <c r="I19" s="149"/>
      <c r="J19" s="90"/>
      <c r="K19" s="105"/>
      <c r="M19" s="62">
        <f t="shared" si="1"/>
        <v>0</v>
      </c>
      <c r="N19" s="79">
        <f t="shared" si="2"/>
        <v>0</v>
      </c>
    </row>
    <row r="20" spans="1:14" x14ac:dyDescent="0.35">
      <c r="A20" s="114"/>
      <c r="B20" s="96"/>
      <c r="C20" s="85"/>
      <c r="D20" s="140"/>
      <c r="E20" s="86"/>
      <c r="F20" s="231"/>
      <c r="G20" s="246">
        <f t="shared" si="3"/>
        <v>0</v>
      </c>
      <c r="H20" s="247">
        <f t="shared" si="4"/>
        <v>0</v>
      </c>
      <c r="I20" s="149"/>
      <c r="J20" s="90"/>
      <c r="K20" s="105"/>
      <c r="M20" s="62">
        <f t="shared" si="1"/>
        <v>0</v>
      </c>
      <c r="N20" s="79">
        <f t="shared" si="2"/>
        <v>0</v>
      </c>
    </row>
    <row r="21" spans="1:14" x14ac:dyDescent="0.35">
      <c r="A21" s="114"/>
      <c r="B21" s="96"/>
      <c r="C21" s="85"/>
      <c r="D21" s="140"/>
      <c r="E21" s="86"/>
      <c r="F21" s="231"/>
      <c r="G21" s="246">
        <f t="shared" si="3"/>
        <v>0</v>
      </c>
      <c r="H21" s="247">
        <f t="shared" si="4"/>
        <v>0</v>
      </c>
      <c r="I21" s="149"/>
      <c r="J21" s="90"/>
      <c r="K21" s="105"/>
      <c r="M21" s="62">
        <f t="shared" si="1"/>
        <v>0</v>
      </c>
      <c r="N21" s="79">
        <f t="shared" si="2"/>
        <v>0</v>
      </c>
    </row>
    <row r="22" spans="1:14" x14ac:dyDescent="0.35">
      <c r="A22" s="114"/>
      <c r="B22" s="96"/>
      <c r="C22" s="85"/>
      <c r="D22" s="140"/>
      <c r="E22" s="86"/>
      <c r="F22" s="231"/>
      <c r="G22" s="246">
        <f t="shared" si="3"/>
        <v>0</v>
      </c>
      <c r="H22" s="247">
        <f t="shared" si="4"/>
        <v>0</v>
      </c>
      <c r="I22" s="149"/>
      <c r="J22" s="90"/>
      <c r="K22" s="105"/>
      <c r="M22" s="62">
        <f t="shared" si="1"/>
        <v>0</v>
      </c>
      <c r="N22" s="79">
        <f t="shared" si="2"/>
        <v>0</v>
      </c>
    </row>
    <row r="23" spans="1:14" x14ac:dyDescent="0.35">
      <c r="A23" s="114"/>
      <c r="B23" s="96"/>
      <c r="C23" s="85"/>
      <c r="D23" s="140"/>
      <c r="E23" s="86"/>
      <c r="F23" s="231"/>
      <c r="G23" s="246">
        <f t="shared" si="3"/>
        <v>0</v>
      </c>
      <c r="H23" s="247">
        <f t="shared" si="4"/>
        <v>0</v>
      </c>
      <c r="I23" s="149"/>
      <c r="J23" s="90"/>
      <c r="K23" s="105"/>
      <c r="M23" s="62">
        <f t="shared" si="1"/>
        <v>0</v>
      </c>
      <c r="N23" s="79">
        <f t="shared" si="2"/>
        <v>0</v>
      </c>
    </row>
    <row r="24" spans="1:14" x14ac:dyDescent="0.35">
      <c r="A24" s="114"/>
      <c r="B24" s="96"/>
      <c r="C24" s="85"/>
      <c r="D24" s="140"/>
      <c r="E24" s="86"/>
      <c r="F24" s="231"/>
      <c r="G24" s="246">
        <f t="shared" si="3"/>
        <v>0</v>
      </c>
      <c r="H24" s="247">
        <f t="shared" si="4"/>
        <v>0</v>
      </c>
      <c r="I24" s="149"/>
      <c r="J24" s="90"/>
      <c r="K24" s="105"/>
      <c r="M24" s="62">
        <f t="shared" si="1"/>
        <v>0</v>
      </c>
      <c r="N24" s="79">
        <f t="shared" si="2"/>
        <v>0</v>
      </c>
    </row>
    <row r="25" spans="1:14" x14ac:dyDescent="0.35">
      <c r="A25" s="114"/>
      <c r="B25" s="96"/>
      <c r="C25" s="85"/>
      <c r="D25" s="140"/>
      <c r="E25" s="86"/>
      <c r="F25" s="231"/>
      <c r="G25" s="246">
        <f t="shared" si="3"/>
        <v>0</v>
      </c>
      <c r="H25" s="247">
        <f t="shared" si="4"/>
        <v>0</v>
      </c>
      <c r="I25" s="149"/>
      <c r="J25" s="90"/>
      <c r="K25" s="105"/>
      <c r="M25" s="62">
        <f t="shared" si="1"/>
        <v>0</v>
      </c>
      <c r="N25" s="79">
        <f t="shared" si="2"/>
        <v>0</v>
      </c>
    </row>
    <row r="26" spans="1:14" x14ac:dyDescent="0.35">
      <c r="A26" s="114"/>
      <c r="B26" s="96"/>
      <c r="C26" s="85"/>
      <c r="D26" s="140"/>
      <c r="E26" s="86"/>
      <c r="F26" s="231"/>
      <c r="G26" s="246">
        <f t="shared" si="3"/>
        <v>0</v>
      </c>
      <c r="H26" s="247">
        <f t="shared" si="4"/>
        <v>0</v>
      </c>
      <c r="I26" s="149"/>
      <c r="J26" s="90"/>
      <c r="K26" s="105"/>
      <c r="M26" s="62">
        <f t="shared" si="1"/>
        <v>0</v>
      </c>
      <c r="N26" s="79">
        <f t="shared" si="2"/>
        <v>0</v>
      </c>
    </row>
    <row r="27" spans="1:14" x14ac:dyDescent="0.35">
      <c r="A27" s="114"/>
      <c r="B27" s="96"/>
      <c r="C27" s="85"/>
      <c r="D27" s="140"/>
      <c r="E27" s="86"/>
      <c r="F27" s="231"/>
      <c r="G27" s="246">
        <f t="shared" si="3"/>
        <v>0</v>
      </c>
      <c r="H27" s="247">
        <f t="shared" si="4"/>
        <v>0</v>
      </c>
      <c r="I27" s="149"/>
      <c r="J27" s="90"/>
      <c r="K27" s="105"/>
      <c r="M27" s="62">
        <f t="shared" si="1"/>
        <v>0</v>
      </c>
      <c r="N27" s="79">
        <f t="shared" si="2"/>
        <v>0</v>
      </c>
    </row>
    <row r="28" spans="1:14" x14ac:dyDescent="0.35">
      <c r="A28" s="114"/>
      <c r="B28" s="96"/>
      <c r="C28" s="85"/>
      <c r="D28" s="140"/>
      <c r="E28" s="86"/>
      <c r="F28" s="231"/>
      <c r="G28" s="246">
        <f t="shared" si="3"/>
        <v>0</v>
      </c>
      <c r="H28" s="247">
        <f t="shared" si="4"/>
        <v>0</v>
      </c>
      <c r="I28" s="149"/>
      <c r="J28" s="90"/>
      <c r="K28" s="105"/>
      <c r="M28" s="62">
        <f t="shared" si="1"/>
        <v>0</v>
      </c>
      <c r="N28" s="79">
        <f t="shared" si="2"/>
        <v>0</v>
      </c>
    </row>
    <row r="29" spans="1:14" x14ac:dyDescent="0.35">
      <c r="A29" s="114"/>
      <c r="B29" s="96"/>
      <c r="C29" s="85"/>
      <c r="D29" s="140"/>
      <c r="E29" s="86"/>
      <c r="F29" s="231"/>
      <c r="G29" s="246">
        <f t="shared" si="3"/>
        <v>0</v>
      </c>
      <c r="H29" s="247">
        <f t="shared" si="4"/>
        <v>0</v>
      </c>
      <c r="I29" s="149"/>
      <c r="J29" s="90"/>
      <c r="K29" s="105"/>
      <c r="M29" s="62">
        <f t="shared" si="1"/>
        <v>0</v>
      </c>
      <c r="N29" s="79">
        <f t="shared" si="2"/>
        <v>0</v>
      </c>
    </row>
    <row r="30" spans="1:14" x14ac:dyDescent="0.35">
      <c r="A30" s="114"/>
      <c r="B30" s="96"/>
      <c r="C30" s="85"/>
      <c r="D30" s="140"/>
      <c r="E30" s="86"/>
      <c r="F30" s="231"/>
      <c r="G30" s="246">
        <f t="shared" si="3"/>
        <v>0</v>
      </c>
      <c r="H30" s="247">
        <f t="shared" ref="H30:H50" si="5">ROUND(C30*D30*E30,0)</f>
        <v>0</v>
      </c>
      <c r="I30" s="149"/>
      <c r="J30" s="90"/>
      <c r="K30" s="105"/>
      <c r="M30" s="62">
        <f t="shared" si="1"/>
        <v>0</v>
      </c>
      <c r="N30" s="79">
        <f t="shared" si="2"/>
        <v>0</v>
      </c>
    </row>
    <row r="31" spans="1:14" x14ac:dyDescent="0.35">
      <c r="A31" s="114"/>
      <c r="B31" s="96"/>
      <c r="C31" s="85"/>
      <c r="D31" s="140"/>
      <c r="E31" s="86"/>
      <c r="F31" s="231"/>
      <c r="G31" s="246">
        <f t="shared" si="3"/>
        <v>0</v>
      </c>
      <c r="H31" s="247">
        <f t="shared" si="5"/>
        <v>0</v>
      </c>
      <c r="I31" s="149"/>
      <c r="J31" s="90"/>
      <c r="K31" s="105"/>
      <c r="M31" s="62">
        <f t="shared" si="1"/>
        <v>0</v>
      </c>
      <c r="N31" s="79">
        <f t="shared" si="2"/>
        <v>0</v>
      </c>
    </row>
    <row r="32" spans="1:14" x14ac:dyDescent="0.35">
      <c r="A32" s="114"/>
      <c r="B32" s="96"/>
      <c r="C32" s="85"/>
      <c r="D32" s="140"/>
      <c r="E32" s="86"/>
      <c r="F32" s="231"/>
      <c r="G32" s="246">
        <f t="shared" si="3"/>
        <v>0</v>
      </c>
      <c r="H32" s="247">
        <f t="shared" si="5"/>
        <v>0</v>
      </c>
      <c r="I32" s="149"/>
      <c r="J32" s="90"/>
      <c r="K32" s="105"/>
      <c r="M32" s="62">
        <f t="shared" si="1"/>
        <v>0</v>
      </c>
      <c r="N32" s="79">
        <f t="shared" si="2"/>
        <v>0</v>
      </c>
    </row>
    <row r="33" spans="1:14" x14ac:dyDescent="0.35">
      <c r="A33" s="114"/>
      <c r="B33" s="96"/>
      <c r="C33" s="85"/>
      <c r="D33" s="140"/>
      <c r="E33" s="86"/>
      <c r="F33" s="231"/>
      <c r="G33" s="246">
        <f t="shared" si="3"/>
        <v>0</v>
      </c>
      <c r="H33" s="247">
        <f t="shared" si="5"/>
        <v>0</v>
      </c>
      <c r="I33" s="149"/>
      <c r="J33" s="90"/>
      <c r="K33" s="105"/>
      <c r="M33" s="62">
        <f t="shared" si="1"/>
        <v>0</v>
      </c>
      <c r="N33" s="79">
        <f t="shared" si="2"/>
        <v>0</v>
      </c>
    </row>
    <row r="34" spans="1:14" x14ac:dyDescent="0.35">
      <c r="A34" s="114"/>
      <c r="B34" s="96"/>
      <c r="C34" s="85"/>
      <c r="D34" s="140"/>
      <c r="E34" s="86"/>
      <c r="F34" s="231"/>
      <c r="G34" s="246">
        <f t="shared" si="3"/>
        <v>0</v>
      </c>
      <c r="H34" s="247">
        <f t="shared" si="5"/>
        <v>0</v>
      </c>
      <c r="I34" s="149"/>
      <c r="J34" s="90"/>
      <c r="K34" s="105"/>
      <c r="M34" s="62">
        <f t="shared" si="1"/>
        <v>0</v>
      </c>
      <c r="N34" s="79">
        <f t="shared" si="2"/>
        <v>0</v>
      </c>
    </row>
    <row r="35" spans="1:14" x14ac:dyDescent="0.35">
      <c r="A35" s="114"/>
      <c r="B35" s="96"/>
      <c r="C35" s="85"/>
      <c r="D35" s="140"/>
      <c r="E35" s="86"/>
      <c r="F35" s="231"/>
      <c r="G35" s="246">
        <f t="shared" si="3"/>
        <v>0</v>
      </c>
      <c r="H35" s="247">
        <f t="shared" ref="H35:H44" si="6">ROUND(C35*D35*E35,0)</f>
        <v>0</v>
      </c>
      <c r="I35" s="149"/>
      <c r="J35" s="90"/>
      <c r="K35" s="105"/>
      <c r="M35" s="62">
        <f t="shared" si="1"/>
        <v>0</v>
      </c>
      <c r="N35" s="79">
        <f t="shared" si="2"/>
        <v>0</v>
      </c>
    </row>
    <row r="36" spans="1:14" x14ac:dyDescent="0.35">
      <c r="A36" s="114"/>
      <c r="B36" s="96"/>
      <c r="C36" s="85"/>
      <c r="D36" s="140"/>
      <c r="E36" s="86"/>
      <c r="F36" s="231"/>
      <c r="G36" s="246">
        <f t="shared" si="3"/>
        <v>0</v>
      </c>
      <c r="H36" s="247">
        <f t="shared" si="6"/>
        <v>0</v>
      </c>
      <c r="I36" s="149"/>
      <c r="J36" s="90"/>
      <c r="K36" s="105"/>
      <c r="M36" s="62">
        <f t="shared" si="1"/>
        <v>0</v>
      </c>
      <c r="N36" s="79">
        <f t="shared" si="2"/>
        <v>0</v>
      </c>
    </row>
    <row r="37" spans="1:14" x14ac:dyDescent="0.35">
      <c r="A37" s="114"/>
      <c r="B37" s="96"/>
      <c r="C37" s="85"/>
      <c r="D37" s="140"/>
      <c r="E37" s="86"/>
      <c r="F37" s="231"/>
      <c r="G37" s="246">
        <f t="shared" si="3"/>
        <v>0</v>
      </c>
      <c r="H37" s="247">
        <f t="shared" si="6"/>
        <v>0</v>
      </c>
      <c r="I37" s="149"/>
      <c r="J37" s="90"/>
      <c r="K37" s="105"/>
      <c r="M37" s="62">
        <f t="shared" si="1"/>
        <v>0</v>
      </c>
      <c r="N37" s="79">
        <f t="shared" si="2"/>
        <v>0</v>
      </c>
    </row>
    <row r="38" spans="1:14" x14ac:dyDescent="0.35">
      <c r="A38" s="114"/>
      <c r="B38" s="96"/>
      <c r="C38" s="85"/>
      <c r="D38" s="140"/>
      <c r="E38" s="86"/>
      <c r="F38" s="231"/>
      <c r="G38" s="246">
        <f t="shared" si="3"/>
        <v>0</v>
      </c>
      <c r="H38" s="247">
        <f t="shared" si="6"/>
        <v>0</v>
      </c>
      <c r="I38" s="149"/>
      <c r="J38" s="90"/>
      <c r="K38" s="105"/>
      <c r="M38" s="62">
        <f t="shared" si="1"/>
        <v>0</v>
      </c>
      <c r="N38" s="79">
        <f t="shared" si="2"/>
        <v>0</v>
      </c>
    </row>
    <row r="39" spans="1:14" x14ac:dyDescent="0.35">
      <c r="A39" s="114"/>
      <c r="B39" s="96"/>
      <c r="C39" s="85"/>
      <c r="D39" s="140"/>
      <c r="E39" s="86"/>
      <c r="F39" s="231"/>
      <c r="G39" s="246">
        <f t="shared" si="3"/>
        <v>0</v>
      </c>
      <c r="H39" s="247">
        <f t="shared" si="6"/>
        <v>0</v>
      </c>
      <c r="I39" s="149"/>
      <c r="J39" s="90"/>
      <c r="K39" s="105"/>
      <c r="M39" s="62">
        <f t="shared" si="1"/>
        <v>0</v>
      </c>
      <c r="N39" s="79">
        <f t="shared" si="2"/>
        <v>0</v>
      </c>
    </row>
    <row r="40" spans="1:14" x14ac:dyDescent="0.35">
      <c r="A40" s="114"/>
      <c r="B40" s="96"/>
      <c r="C40" s="85"/>
      <c r="D40" s="140"/>
      <c r="E40" s="86"/>
      <c r="F40" s="231"/>
      <c r="G40" s="246">
        <f t="shared" si="3"/>
        <v>0</v>
      </c>
      <c r="H40" s="247">
        <f t="shared" si="6"/>
        <v>0</v>
      </c>
      <c r="I40" s="149"/>
      <c r="J40" s="90"/>
      <c r="K40" s="105"/>
      <c r="M40" s="62">
        <f t="shared" si="1"/>
        <v>0</v>
      </c>
      <c r="N40" s="79">
        <f t="shared" si="2"/>
        <v>0</v>
      </c>
    </row>
    <row r="41" spans="1:14" x14ac:dyDescent="0.35">
      <c r="A41" s="114"/>
      <c r="B41" s="96"/>
      <c r="C41" s="85"/>
      <c r="D41" s="140"/>
      <c r="E41" s="86"/>
      <c r="F41" s="231"/>
      <c r="G41" s="246">
        <f t="shared" si="3"/>
        <v>0</v>
      </c>
      <c r="H41" s="247">
        <f t="shared" si="6"/>
        <v>0</v>
      </c>
      <c r="I41" s="149"/>
      <c r="J41" s="90"/>
      <c r="K41" s="105"/>
      <c r="M41" s="62">
        <f t="shared" si="1"/>
        <v>0</v>
      </c>
      <c r="N41" s="79">
        <f t="shared" si="2"/>
        <v>0</v>
      </c>
    </row>
    <row r="42" spans="1:14" x14ac:dyDescent="0.35">
      <c r="A42" s="114"/>
      <c r="B42" s="96"/>
      <c r="C42" s="85"/>
      <c r="D42" s="140"/>
      <c r="E42" s="86"/>
      <c r="F42" s="231"/>
      <c r="G42" s="246">
        <f t="shared" si="3"/>
        <v>0</v>
      </c>
      <c r="H42" s="247">
        <f t="shared" si="6"/>
        <v>0</v>
      </c>
      <c r="I42" s="149"/>
      <c r="J42" s="90"/>
      <c r="K42" s="105"/>
      <c r="M42" s="62">
        <f t="shared" si="1"/>
        <v>0</v>
      </c>
      <c r="N42" s="79">
        <f t="shared" si="2"/>
        <v>0</v>
      </c>
    </row>
    <row r="43" spans="1:14" x14ac:dyDescent="0.35">
      <c r="A43" s="114"/>
      <c r="B43" s="96"/>
      <c r="C43" s="85"/>
      <c r="D43" s="140"/>
      <c r="E43" s="86"/>
      <c r="F43" s="231"/>
      <c r="G43" s="246">
        <f t="shared" si="3"/>
        <v>0</v>
      </c>
      <c r="H43" s="247">
        <f t="shared" si="6"/>
        <v>0</v>
      </c>
      <c r="I43" s="149"/>
      <c r="J43" s="90"/>
      <c r="K43" s="105"/>
      <c r="M43" s="62">
        <f t="shared" si="1"/>
        <v>0</v>
      </c>
      <c r="N43" s="79">
        <f t="shared" si="2"/>
        <v>0</v>
      </c>
    </row>
    <row r="44" spans="1:14" x14ac:dyDescent="0.35">
      <c r="A44" s="114"/>
      <c r="B44" s="96"/>
      <c r="C44" s="85"/>
      <c r="D44" s="140"/>
      <c r="E44" s="86"/>
      <c r="F44" s="231"/>
      <c r="G44" s="246">
        <f t="shared" si="3"/>
        <v>0</v>
      </c>
      <c r="H44" s="247">
        <f t="shared" si="6"/>
        <v>0</v>
      </c>
      <c r="I44" s="149"/>
      <c r="J44" s="90"/>
      <c r="K44" s="105"/>
      <c r="M44" s="62">
        <f t="shared" si="1"/>
        <v>0</v>
      </c>
      <c r="N44" s="79">
        <f t="shared" si="2"/>
        <v>0</v>
      </c>
    </row>
    <row r="45" spans="1:14" x14ac:dyDescent="0.35">
      <c r="A45" s="114"/>
      <c r="B45" s="96"/>
      <c r="C45" s="85"/>
      <c r="D45" s="140"/>
      <c r="E45" s="86"/>
      <c r="F45" s="231"/>
      <c r="G45" s="246">
        <f t="shared" si="3"/>
        <v>0</v>
      </c>
      <c r="H45" s="247">
        <f t="shared" si="5"/>
        <v>0</v>
      </c>
      <c r="I45" s="149"/>
      <c r="J45" s="90"/>
      <c r="K45" s="105"/>
      <c r="M45" s="62">
        <f t="shared" ref="M45:M71" si="7">SUM(I45:K45)</f>
        <v>0</v>
      </c>
      <c r="N45" s="79">
        <f t="shared" ref="N45:N71" si="8">H45-M45</f>
        <v>0</v>
      </c>
    </row>
    <row r="46" spans="1:14" x14ac:dyDescent="0.35">
      <c r="A46" s="114"/>
      <c r="B46" s="96"/>
      <c r="C46" s="85"/>
      <c r="D46" s="140"/>
      <c r="E46" s="86"/>
      <c r="F46" s="231"/>
      <c r="G46" s="246">
        <f t="shared" si="3"/>
        <v>0</v>
      </c>
      <c r="H46" s="247">
        <f t="shared" si="5"/>
        <v>0</v>
      </c>
      <c r="I46" s="149"/>
      <c r="J46" s="90"/>
      <c r="K46" s="105"/>
      <c r="M46" s="62">
        <f t="shared" si="7"/>
        <v>0</v>
      </c>
      <c r="N46" s="79">
        <f t="shared" si="8"/>
        <v>0</v>
      </c>
    </row>
    <row r="47" spans="1:14" x14ac:dyDescent="0.35">
      <c r="A47" s="114"/>
      <c r="B47" s="96"/>
      <c r="C47" s="85"/>
      <c r="D47" s="140"/>
      <c r="E47" s="86"/>
      <c r="F47" s="231"/>
      <c r="G47" s="246">
        <f t="shared" si="3"/>
        <v>0</v>
      </c>
      <c r="H47" s="247">
        <f t="shared" si="5"/>
        <v>0</v>
      </c>
      <c r="I47" s="149"/>
      <c r="J47" s="90"/>
      <c r="K47" s="105"/>
      <c r="M47" s="62">
        <f t="shared" si="7"/>
        <v>0</v>
      </c>
      <c r="N47" s="79">
        <f t="shared" si="8"/>
        <v>0</v>
      </c>
    </row>
    <row r="48" spans="1:14" x14ac:dyDescent="0.35">
      <c r="A48" s="114"/>
      <c r="B48" s="96"/>
      <c r="C48" s="85"/>
      <c r="D48" s="140"/>
      <c r="E48" s="86"/>
      <c r="F48" s="231"/>
      <c r="G48" s="246">
        <f t="shared" si="3"/>
        <v>0</v>
      </c>
      <c r="H48" s="247">
        <f t="shared" si="5"/>
        <v>0</v>
      </c>
      <c r="I48" s="149"/>
      <c r="J48" s="90"/>
      <c r="K48" s="105"/>
      <c r="M48" s="62">
        <f t="shared" si="7"/>
        <v>0</v>
      </c>
      <c r="N48" s="79">
        <f t="shared" si="8"/>
        <v>0</v>
      </c>
    </row>
    <row r="49" spans="1:14" x14ac:dyDescent="0.35">
      <c r="A49" s="114"/>
      <c r="B49" s="96"/>
      <c r="C49" s="85"/>
      <c r="D49" s="140"/>
      <c r="E49" s="86"/>
      <c r="F49" s="231"/>
      <c r="G49" s="246">
        <f t="shared" si="3"/>
        <v>0</v>
      </c>
      <c r="H49" s="247">
        <f t="shared" si="5"/>
        <v>0</v>
      </c>
      <c r="I49" s="149"/>
      <c r="J49" s="90"/>
      <c r="K49" s="105"/>
      <c r="M49" s="62">
        <f t="shared" si="7"/>
        <v>0</v>
      </c>
      <c r="N49" s="79">
        <f t="shared" si="8"/>
        <v>0</v>
      </c>
    </row>
    <row r="50" spans="1:14" x14ac:dyDescent="0.35">
      <c r="A50" s="114"/>
      <c r="B50" s="96"/>
      <c r="C50" s="85"/>
      <c r="D50" s="140"/>
      <c r="E50" s="86"/>
      <c r="F50" s="231"/>
      <c r="G50" s="246">
        <f t="shared" si="3"/>
        <v>0</v>
      </c>
      <c r="H50" s="247">
        <f t="shared" si="5"/>
        <v>0</v>
      </c>
      <c r="I50" s="149"/>
      <c r="J50" s="90"/>
      <c r="K50" s="105"/>
      <c r="M50" s="62">
        <f t="shared" si="7"/>
        <v>0</v>
      </c>
      <c r="N50" s="79">
        <f t="shared" si="8"/>
        <v>0</v>
      </c>
    </row>
    <row r="51" spans="1:14" x14ac:dyDescent="0.35">
      <c r="A51" s="114"/>
      <c r="B51" s="96"/>
      <c r="C51" s="85"/>
      <c r="D51" s="140"/>
      <c r="E51" s="86"/>
      <c r="F51" s="231"/>
      <c r="G51" s="246">
        <f t="shared" si="3"/>
        <v>0</v>
      </c>
      <c r="H51" s="247">
        <f t="shared" si="0"/>
        <v>0</v>
      </c>
      <c r="I51" s="149"/>
      <c r="J51" s="90"/>
      <c r="K51" s="105"/>
      <c r="M51" s="62">
        <f t="shared" si="7"/>
        <v>0</v>
      </c>
      <c r="N51" s="79">
        <f t="shared" si="8"/>
        <v>0</v>
      </c>
    </row>
    <row r="52" spans="1:14" x14ac:dyDescent="0.35">
      <c r="A52" s="114"/>
      <c r="B52" s="96"/>
      <c r="C52" s="85"/>
      <c r="D52" s="140"/>
      <c r="E52" s="86"/>
      <c r="F52" s="231"/>
      <c r="G52" s="246">
        <f t="shared" si="3"/>
        <v>0</v>
      </c>
      <c r="H52" s="247">
        <f t="shared" si="0"/>
        <v>0</v>
      </c>
      <c r="I52" s="149"/>
      <c r="J52" s="90"/>
      <c r="K52" s="105"/>
      <c r="M52" s="62">
        <f t="shared" si="7"/>
        <v>0</v>
      </c>
      <c r="N52" s="79">
        <f t="shared" si="8"/>
        <v>0</v>
      </c>
    </row>
    <row r="53" spans="1:14" x14ac:dyDescent="0.35">
      <c r="A53" s="114"/>
      <c r="B53" s="96"/>
      <c r="C53" s="85"/>
      <c r="D53" s="140"/>
      <c r="E53" s="86"/>
      <c r="F53" s="231"/>
      <c r="G53" s="246">
        <f t="shared" si="3"/>
        <v>0</v>
      </c>
      <c r="H53" s="247">
        <f t="shared" si="0"/>
        <v>0</v>
      </c>
      <c r="I53" s="149"/>
      <c r="J53" s="90"/>
      <c r="K53" s="105"/>
      <c r="M53" s="62">
        <f t="shared" si="7"/>
        <v>0</v>
      </c>
      <c r="N53" s="79">
        <f t="shared" si="8"/>
        <v>0</v>
      </c>
    </row>
    <row r="54" spans="1:14" x14ac:dyDescent="0.35">
      <c r="A54" s="114"/>
      <c r="B54" s="96"/>
      <c r="C54" s="85"/>
      <c r="D54" s="140"/>
      <c r="E54" s="86"/>
      <c r="F54" s="231"/>
      <c r="G54" s="246">
        <f t="shared" si="3"/>
        <v>0</v>
      </c>
      <c r="H54" s="247">
        <f>ROUND(C54*D54*E54,0)</f>
        <v>0</v>
      </c>
      <c r="I54" s="149"/>
      <c r="J54" s="90"/>
      <c r="K54" s="105"/>
      <c r="M54" s="62">
        <f t="shared" si="7"/>
        <v>0</v>
      </c>
      <c r="N54" s="79">
        <f t="shared" si="8"/>
        <v>0</v>
      </c>
    </row>
    <row r="55" spans="1:14" x14ac:dyDescent="0.35">
      <c r="A55" s="114"/>
      <c r="B55" s="96"/>
      <c r="C55" s="85"/>
      <c r="D55" s="140"/>
      <c r="E55" s="86"/>
      <c r="F55" s="231"/>
      <c r="G55" s="246">
        <f t="shared" si="3"/>
        <v>0</v>
      </c>
      <c r="H55" s="247">
        <f>ROUND(C55*D55*E55,0)</f>
        <v>0</v>
      </c>
      <c r="I55" s="149"/>
      <c r="J55" s="90"/>
      <c r="K55" s="105"/>
      <c r="M55" s="62">
        <f t="shared" si="7"/>
        <v>0</v>
      </c>
      <c r="N55" s="79">
        <f t="shared" si="8"/>
        <v>0</v>
      </c>
    </row>
    <row r="56" spans="1:14" x14ac:dyDescent="0.35">
      <c r="A56" s="114"/>
      <c r="B56" s="96"/>
      <c r="C56" s="85"/>
      <c r="D56" s="140"/>
      <c r="E56" s="86"/>
      <c r="F56" s="231"/>
      <c r="G56" s="246">
        <f t="shared" si="3"/>
        <v>0</v>
      </c>
      <c r="H56" s="247">
        <f t="shared" ref="H56:H61" si="9">ROUND(C56*D56*E56,0)</f>
        <v>0</v>
      </c>
      <c r="I56" s="149"/>
      <c r="J56" s="90"/>
      <c r="K56" s="105"/>
      <c r="M56" s="62">
        <f t="shared" si="7"/>
        <v>0</v>
      </c>
      <c r="N56" s="79">
        <f t="shared" si="8"/>
        <v>0</v>
      </c>
    </row>
    <row r="57" spans="1:14" x14ac:dyDescent="0.35">
      <c r="A57" s="114"/>
      <c r="B57" s="96"/>
      <c r="C57" s="85"/>
      <c r="D57" s="140"/>
      <c r="E57" s="86"/>
      <c r="F57" s="231"/>
      <c r="G57" s="246">
        <f t="shared" si="3"/>
        <v>0</v>
      </c>
      <c r="H57" s="247">
        <f t="shared" si="9"/>
        <v>0</v>
      </c>
      <c r="I57" s="149"/>
      <c r="J57" s="90"/>
      <c r="K57" s="105"/>
      <c r="M57" s="62">
        <f t="shared" si="7"/>
        <v>0</v>
      </c>
      <c r="N57" s="79">
        <f t="shared" si="8"/>
        <v>0</v>
      </c>
    </row>
    <row r="58" spans="1:14" x14ac:dyDescent="0.35">
      <c r="A58" s="114"/>
      <c r="B58" s="96"/>
      <c r="C58" s="85"/>
      <c r="D58" s="140"/>
      <c r="E58" s="86"/>
      <c r="F58" s="231"/>
      <c r="G58" s="246">
        <f t="shared" si="3"/>
        <v>0</v>
      </c>
      <c r="H58" s="247">
        <f t="shared" si="9"/>
        <v>0</v>
      </c>
      <c r="I58" s="149"/>
      <c r="J58" s="90"/>
      <c r="K58" s="105"/>
      <c r="M58" s="62">
        <f t="shared" si="7"/>
        <v>0</v>
      </c>
      <c r="N58" s="79">
        <f t="shared" si="8"/>
        <v>0</v>
      </c>
    </row>
    <row r="59" spans="1:14" x14ac:dyDescent="0.35">
      <c r="A59" s="114"/>
      <c r="B59" s="96"/>
      <c r="C59" s="85"/>
      <c r="D59" s="140"/>
      <c r="E59" s="86"/>
      <c r="F59" s="231"/>
      <c r="G59" s="246">
        <f t="shared" si="3"/>
        <v>0</v>
      </c>
      <c r="H59" s="247">
        <f t="shared" si="9"/>
        <v>0</v>
      </c>
      <c r="I59" s="149"/>
      <c r="J59" s="90"/>
      <c r="K59" s="105"/>
      <c r="M59" s="62">
        <f t="shared" si="7"/>
        <v>0</v>
      </c>
      <c r="N59" s="79">
        <f t="shared" si="8"/>
        <v>0</v>
      </c>
    </row>
    <row r="60" spans="1:14" x14ac:dyDescent="0.35">
      <c r="A60" s="114"/>
      <c r="B60" s="96"/>
      <c r="C60" s="85"/>
      <c r="D60" s="140"/>
      <c r="E60" s="86"/>
      <c r="F60" s="231"/>
      <c r="G60" s="246">
        <f t="shared" si="3"/>
        <v>0</v>
      </c>
      <c r="H60" s="247">
        <f t="shared" si="9"/>
        <v>0</v>
      </c>
      <c r="I60" s="149"/>
      <c r="J60" s="90"/>
      <c r="K60" s="105"/>
      <c r="M60" s="62">
        <f t="shared" si="7"/>
        <v>0</v>
      </c>
      <c r="N60" s="79">
        <f t="shared" si="8"/>
        <v>0</v>
      </c>
    </row>
    <row r="61" spans="1:14" x14ac:dyDescent="0.35">
      <c r="A61" s="114"/>
      <c r="B61" s="96"/>
      <c r="C61" s="85"/>
      <c r="D61" s="140"/>
      <c r="E61" s="86"/>
      <c r="F61" s="231"/>
      <c r="G61" s="246">
        <f t="shared" si="3"/>
        <v>0</v>
      </c>
      <c r="H61" s="247">
        <f t="shared" si="9"/>
        <v>0</v>
      </c>
      <c r="I61" s="149"/>
      <c r="J61" s="90"/>
      <c r="K61" s="105"/>
      <c r="M61" s="62">
        <f t="shared" si="7"/>
        <v>0</v>
      </c>
      <c r="N61" s="79">
        <f t="shared" si="8"/>
        <v>0</v>
      </c>
    </row>
    <row r="62" spans="1:14" x14ac:dyDescent="0.35">
      <c r="A62" s="114"/>
      <c r="B62" s="96"/>
      <c r="C62" s="85"/>
      <c r="D62" s="140"/>
      <c r="E62" s="86"/>
      <c r="F62" s="231"/>
      <c r="G62" s="246">
        <f t="shared" si="3"/>
        <v>0</v>
      </c>
      <c r="H62" s="247">
        <f>ROUND(C62*D62*E62,0)</f>
        <v>0</v>
      </c>
      <c r="I62" s="149"/>
      <c r="J62" s="90"/>
      <c r="K62" s="105"/>
      <c r="M62" s="62">
        <f t="shared" si="7"/>
        <v>0</v>
      </c>
      <c r="N62" s="79">
        <f t="shared" si="8"/>
        <v>0</v>
      </c>
    </row>
    <row r="63" spans="1:14" x14ac:dyDescent="0.35">
      <c r="A63" s="114"/>
      <c r="B63" s="96"/>
      <c r="C63" s="85"/>
      <c r="D63" s="140"/>
      <c r="E63" s="86"/>
      <c r="F63" s="231"/>
      <c r="G63" s="246">
        <f t="shared" si="3"/>
        <v>0</v>
      </c>
      <c r="H63" s="247">
        <f>ROUND(C63*D63*E63,0)</f>
        <v>0</v>
      </c>
      <c r="I63" s="149"/>
      <c r="J63" s="90"/>
      <c r="K63" s="105"/>
      <c r="M63" s="62">
        <f t="shared" si="7"/>
        <v>0</v>
      </c>
      <c r="N63" s="79">
        <f t="shared" si="8"/>
        <v>0</v>
      </c>
    </row>
    <row r="64" spans="1:14" x14ac:dyDescent="0.35">
      <c r="A64" s="114"/>
      <c r="B64" s="96"/>
      <c r="C64" s="85"/>
      <c r="D64" s="140"/>
      <c r="E64" s="86"/>
      <c r="F64" s="231"/>
      <c r="G64" s="246">
        <f t="shared" si="3"/>
        <v>0</v>
      </c>
      <c r="H64" s="247">
        <f>ROUND(C64*D64*E64,0)</f>
        <v>0</v>
      </c>
      <c r="I64" s="149"/>
      <c r="J64" s="90"/>
      <c r="K64" s="105"/>
      <c r="M64" s="62">
        <f t="shared" si="7"/>
        <v>0</v>
      </c>
      <c r="N64" s="79">
        <f t="shared" si="8"/>
        <v>0</v>
      </c>
    </row>
    <row r="65" spans="1:14" x14ac:dyDescent="0.35">
      <c r="A65" s="114"/>
      <c r="B65" s="96"/>
      <c r="C65" s="85"/>
      <c r="D65" s="140"/>
      <c r="E65" s="86"/>
      <c r="F65" s="231"/>
      <c r="G65" s="246">
        <f t="shared" si="3"/>
        <v>0</v>
      </c>
      <c r="H65" s="247">
        <f>ROUND(C65*D65*E65,0)</f>
        <v>0</v>
      </c>
      <c r="I65" s="149"/>
      <c r="J65" s="90"/>
      <c r="K65" s="105"/>
      <c r="M65" s="62">
        <f t="shared" si="7"/>
        <v>0</v>
      </c>
      <c r="N65" s="79">
        <f t="shared" si="8"/>
        <v>0</v>
      </c>
    </row>
    <row r="66" spans="1:14" x14ac:dyDescent="0.35">
      <c r="A66" s="114"/>
      <c r="B66" s="96"/>
      <c r="C66" s="85"/>
      <c r="D66" s="140"/>
      <c r="E66" s="86"/>
      <c r="F66" s="231"/>
      <c r="G66" s="246">
        <f t="shared" si="3"/>
        <v>0</v>
      </c>
      <c r="H66" s="247">
        <f t="shared" si="0"/>
        <v>0</v>
      </c>
      <c r="I66" s="149"/>
      <c r="J66" s="90"/>
      <c r="K66" s="105"/>
      <c r="M66" s="62">
        <f t="shared" si="7"/>
        <v>0</v>
      </c>
      <c r="N66" s="79">
        <f t="shared" si="8"/>
        <v>0</v>
      </c>
    </row>
    <row r="67" spans="1:14" x14ac:dyDescent="0.35">
      <c r="A67" s="114"/>
      <c r="B67" s="96"/>
      <c r="C67" s="85"/>
      <c r="D67" s="140"/>
      <c r="E67" s="86"/>
      <c r="F67" s="231"/>
      <c r="G67" s="246">
        <f t="shared" si="3"/>
        <v>0</v>
      </c>
      <c r="H67" s="247">
        <f t="shared" si="0"/>
        <v>0</v>
      </c>
      <c r="I67" s="149"/>
      <c r="J67" s="90"/>
      <c r="K67" s="105"/>
      <c r="M67" s="62">
        <f t="shared" si="7"/>
        <v>0</v>
      </c>
      <c r="N67" s="79">
        <f t="shared" si="8"/>
        <v>0</v>
      </c>
    </row>
    <row r="68" spans="1:14" x14ac:dyDescent="0.35">
      <c r="A68" s="114"/>
      <c r="B68" s="96"/>
      <c r="C68" s="85"/>
      <c r="D68" s="140"/>
      <c r="E68" s="86"/>
      <c r="F68" s="231"/>
      <c r="G68" s="246">
        <f t="shared" si="3"/>
        <v>0</v>
      </c>
      <c r="H68" s="247">
        <f>ROUND(C68*D68*E68,0)</f>
        <v>0</v>
      </c>
      <c r="I68" s="149"/>
      <c r="J68" s="90"/>
      <c r="K68" s="105"/>
      <c r="M68" s="62">
        <f t="shared" si="7"/>
        <v>0</v>
      </c>
      <c r="N68" s="79">
        <f t="shared" si="8"/>
        <v>0</v>
      </c>
    </row>
    <row r="69" spans="1:14" x14ac:dyDescent="0.35">
      <c r="A69" s="114"/>
      <c r="B69" s="96"/>
      <c r="C69" s="85"/>
      <c r="D69" s="140"/>
      <c r="E69" s="86"/>
      <c r="F69" s="231"/>
      <c r="G69" s="246">
        <f t="shared" si="3"/>
        <v>0</v>
      </c>
      <c r="H69" s="247">
        <f t="shared" si="0"/>
        <v>0</v>
      </c>
      <c r="I69" s="149"/>
      <c r="J69" s="90"/>
      <c r="K69" s="105"/>
      <c r="M69" s="62">
        <f t="shared" si="7"/>
        <v>0</v>
      </c>
      <c r="N69" s="79">
        <f t="shared" si="8"/>
        <v>0</v>
      </c>
    </row>
    <row r="70" spans="1:14" x14ac:dyDescent="0.35">
      <c r="A70" s="114"/>
      <c r="B70" s="96"/>
      <c r="C70" s="85"/>
      <c r="D70" s="140"/>
      <c r="E70" s="86"/>
      <c r="F70" s="231"/>
      <c r="G70" s="246">
        <f t="shared" si="3"/>
        <v>0</v>
      </c>
      <c r="H70" s="247">
        <f t="shared" si="0"/>
        <v>0</v>
      </c>
      <c r="I70" s="149"/>
      <c r="J70" s="90"/>
      <c r="K70" s="105"/>
      <c r="M70" s="62">
        <f t="shared" si="7"/>
        <v>0</v>
      </c>
      <c r="N70" s="79">
        <f t="shared" si="8"/>
        <v>0</v>
      </c>
    </row>
    <row r="71" spans="1:14" x14ac:dyDescent="0.35">
      <c r="A71" s="114"/>
      <c r="B71" s="96"/>
      <c r="C71" s="85"/>
      <c r="D71" s="140"/>
      <c r="E71" s="86"/>
      <c r="F71" s="231"/>
      <c r="G71" s="246">
        <f t="shared" si="3"/>
        <v>0</v>
      </c>
      <c r="H71" s="247">
        <f t="shared" si="0"/>
        <v>0</v>
      </c>
      <c r="I71" s="149"/>
      <c r="J71" s="90"/>
      <c r="K71" s="105"/>
      <c r="M71" s="62">
        <f t="shared" si="7"/>
        <v>0</v>
      </c>
      <c r="N71" s="79">
        <f t="shared" si="8"/>
        <v>0</v>
      </c>
    </row>
    <row r="72" spans="1:14" x14ac:dyDescent="0.35">
      <c r="A72" s="114"/>
      <c r="B72" s="96"/>
      <c r="C72" s="85"/>
      <c r="D72" s="140"/>
      <c r="E72" s="86"/>
      <c r="F72" s="231"/>
      <c r="G72" s="246">
        <f t="shared" si="3"/>
        <v>0</v>
      </c>
      <c r="H72" s="247">
        <f t="shared" ref="H72:H104" si="10">ROUND(C72*D72*E72,0)</f>
        <v>0</v>
      </c>
      <c r="I72" s="149"/>
      <c r="J72" s="90"/>
      <c r="K72" s="105"/>
      <c r="M72" s="62">
        <f t="shared" ref="M72:M104" si="11">SUM(I72:K72)</f>
        <v>0</v>
      </c>
      <c r="N72" s="79">
        <f t="shared" ref="N72:N104" si="12">H72-M72</f>
        <v>0</v>
      </c>
    </row>
    <row r="73" spans="1:14" x14ac:dyDescent="0.35">
      <c r="A73" s="114"/>
      <c r="B73" s="96"/>
      <c r="C73" s="85"/>
      <c r="D73" s="140"/>
      <c r="E73" s="86"/>
      <c r="F73" s="231"/>
      <c r="G73" s="246">
        <f t="shared" si="3"/>
        <v>0</v>
      </c>
      <c r="H73" s="247">
        <f t="shared" si="10"/>
        <v>0</v>
      </c>
      <c r="I73" s="149"/>
      <c r="J73" s="90"/>
      <c r="K73" s="105"/>
      <c r="M73" s="62">
        <f t="shared" si="11"/>
        <v>0</v>
      </c>
      <c r="N73" s="79">
        <f t="shared" si="12"/>
        <v>0</v>
      </c>
    </row>
    <row r="74" spans="1:14" x14ac:dyDescent="0.35">
      <c r="A74" s="114"/>
      <c r="B74" s="96"/>
      <c r="C74" s="85"/>
      <c r="D74" s="140"/>
      <c r="E74" s="86"/>
      <c r="F74" s="231"/>
      <c r="G74" s="246">
        <f t="shared" si="3"/>
        <v>0</v>
      </c>
      <c r="H74" s="247">
        <f t="shared" si="10"/>
        <v>0</v>
      </c>
      <c r="I74" s="149"/>
      <c r="J74" s="90"/>
      <c r="K74" s="105"/>
      <c r="M74" s="62">
        <f t="shared" si="11"/>
        <v>0</v>
      </c>
      <c r="N74" s="79">
        <f t="shared" si="12"/>
        <v>0</v>
      </c>
    </row>
    <row r="75" spans="1:14" x14ac:dyDescent="0.35">
      <c r="A75" s="114"/>
      <c r="B75" s="96"/>
      <c r="C75" s="85"/>
      <c r="D75" s="140"/>
      <c r="E75" s="86"/>
      <c r="F75" s="231"/>
      <c r="G75" s="246">
        <f t="shared" si="3"/>
        <v>0</v>
      </c>
      <c r="H75" s="247">
        <f t="shared" si="10"/>
        <v>0</v>
      </c>
      <c r="I75" s="149"/>
      <c r="J75" s="90"/>
      <c r="K75" s="105"/>
      <c r="M75" s="62">
        <f t="shared" si="11"/>
        <v>0</v>
      </c>
      <c r="N75" s="79">
        <f t="shared" si="12"/>
        <v>0</v>
      </c>
    </row>
    <row r="76" spans="1:14" x14ac:dyDescent="0.35">
      <c r="A76" s="114"/>
      <c r="B76" s="96"/>
      <c r="C76" s="85"/>
      <c r="D76" s="140"/>
      <c r="E76" s="86"/>
      <c r="F76" s="231"/>
      <c r="G76" s="246">
        <f t="shared" si="3"/>
        <v>0</v>
      </c>
      <c r="H76" s="247">
        <f t="shared" si="10"/>
        <v>0</v>
      </c>
      <c r="I76" s="149"/>
      <c r="J76" s="90"/>
      <c r="K76" s="105"/>
      <c r="M76" s="62">
        <f t="shared" si="11"/>
        <v>0</v>
      </c>
      <c r="N76" s="79">
        <f t="shared" si="12"/>
        <v>0</v>
      </c>
    </row>
    <row r="77" spans="1:14" x14ac:dyDescent="0.35">
      <c r="A77" s="114"/>
      <c r="B77" s="96"/>
      <c r="C77" s="85"/>
      <c r="D77" s="140"/>
      <c r="E77" s="86"/>
      <c r="F77" s="231"/>
      <c r="G77" s="246">
        <f t="shared" si="3"/>
        <v>0</v>
      </c>
      <c r="H77" s="247">
        <f t="shared" si="10"/>
        <v>0</v>
      </c>
      <c r="I77" s="149"/>
      <c r="J77" s="90"/>
      <c r="K77" s="105"/>
      <c r="M77" s="62">
        <f t="shared" si="11"/>
        <v>0</v>
      </c>
      <c r="N77" s="79">
        <f t="shared" si="12"/>
        <v>0</v>
      </c>
    </row>
    <row r="78" spans="1:14" x14ac:dyDescent="0.35">
      <c r="A78" s="114"/>
      <c r="B78" s="96"/>
      <c r="C78" s="85"/>
      <c r="D78" s="140"/>
      <c r="E78" s="86"/>
      <c r="F78" s="231"/>
      <c r="G78" s="246">
        <f t="shared" si="3"/>
        <v>0</v>
      </c>
      <c r="H78" s="247">
        <f t="shared" si="10"/>
        <v>0</v>
      </c>
      <c r="I78" s="149"/>
      <c r="J78" s="90"/>
      <c r="K78" s="105"/>
      <c r="M78" s="62">
        <f t="shared" si="11"/>
        <v>0</v>
      </c>
      <c r="N78" s="79">
        <f t="shared" si="12"/>
        <v>0</v>
      </c>
    </row>
    <row r="79" spans="1:14" x14ac:dyDescent="0.35">
      <c r="A79" s="114"/>
      <c r="B79" s="96"/>
      <c r="C79" s="85"/>
      <c r="D79" s="140"/>
      <c r="E79" s="86"/>
      <c r="F79" s="231"/>
      <c r="G79" s="246">
        <f t="shared" ref="G79:G104" si="13">H79-F79</f>
        <v>0</v>
      </c>
      <c r="H79" s="247">
        <f t="shared" si="10"/>
        <v>0</v>
      </c>
      <c r="I79" s="149"/>
      <c r="J79" s="90"/>
      <c r="K79" s="105"/>
      <c r="M79" s="62">
        <f t="shared" si="11"/>
        <v>0</v>
      </c>
      <c r="N79" s="79">
        <f t="shared" si="12"/>
        <v>0</v>
      </c>
    </row>
    <row r="80" spans="1:14" x14ac:dyDescent="0.35">
      <c r="A80" s="114"/>
      <c r="B80" s="96"/>
      <c r="C80" s="85"/>
      <c r="D80" s="140"/>
      <c r="E80" s="86"/>
      <c r="F80" s="231"/>
      <c r="G80" s="246">
        <f t="shared" si="13"/>
        <v>0</v>
      </c>
      <c r="H80" s="247">
        <f t="shared" si="10"/>
        <v>0</v>
      </c>
      <c r="I80" s="149"/>
      <c r="J80" s="90"/>
      <c r="K80" s="105"/>
      <c r="M80" s="62">
        <f t="shared" si="11"/>
        <v>0</v>
      </c>
      <c r="N80" s="79">
        <f t="shared" si="12"/>
        <v>0</v>
      </c>
    </row>
    <row r="81" spans="1:14" x14ac:dyDescent="0.35">
      <c r="A81" s="114"/>
      <c r="B81" s="96"/>
      <c r="C81" s="85"/>
      <c r="D81" s="140"/>
      <c r="E81" s="86"/>
      <c r="F81" s="231"/>
      <c r="G81" s="246">
        <f t="shared" si="13"/>
        <v>0</v>
      </c>
      <c r="H81" s="247">
        <f t="shared" si="10"/>
        <v>0</v>
      </c>
      <c r="I81" s="149"/>
      <c r="J81" s="90"/>
      <c r="K81" s="105"/>
      <c r="M81" s="62">
        <f t="shared" si="11"/>
        <v>0</v>
      </c>
      <c r="N81" s="79">
        <f t="shared" si="12"/>
        <v>0</v>
      </c>
    </row>
    <row r="82" spans="1:14" x14ac:dyDescent="0.35">
      <c r="A82" s="114"/>
      <c r="B82" s="96"/>
      <c r="C82" s="85"/>
      <c r="D82" s="140"/>
      <c r="E82" s="86"/>
      <c r="F82" s="231"/>
      <c r="G82" s="246">
        <f t="shared" si="13"/>
        <v>0</v>
      </c>
      <c r="H82" s="247">
        <f t="shared" si="10"/>
        <v>0</v>
      </c>
      <c r="I82" s="149"/>
      <c r="J82" s="90"/>
      <c r="K82" s="105"/>
      <c r="M82" s="62">
        <f t="shared" si="11"/>
        <v>0</v>
      </c>
      <c r="N82" s="79">
        <f t="shared" si="12"/>
        <v>0</v>
      </c>
    </row>
    <row r="83" spans="1:14" x14ac:dyDescent="0.35">
      <c r="A83" s="114"/>
      <c r="B83" s="96"/>
      <c r="C83" s="85"/>
      <c r="D83" s="140"/>
      <c r="E83" s="86"/>
      <c r="F83" s="231"/>
      <c r="G83" s="246">
        <f t="shared" si="13"/>
        <v>0</v>
      </c>
      <c r="H83" s="247">
        <f t="shared" si="10"/>
        <v>0</v>
      </c>
      <c r="I83" s="149"/>
      <c r="J83" s="90"/>
      <c r="K83" s="105"/>
      <c r="M83" s="62">
        <f t="shared" si="11"/>
        <v>0</v>
      </c>
      <c r="N83" s="79">
        <f t="shared" si="12"/>
        <v>0</v>
      </c>
    </row>
    <row r="84" spans="1:14" x14ac:dyDescent="0.35">
      <c r="A84" s="114"/>
      <c r="B84" s="96"/>
      <c r="C84" s="85"/>
      <c r="D84" s="140"/>
      <c r="E84" s="86"/>
      <c r="F84" s="231"/>
      <c r="G84" s="246">
        <f t="shared" si="13"/>
        <v>0</v>
      </c>
      <c r="H84" s="247">
        <f t="shared" si="10"/>
        <v>0</v>
      </c>
      <c r="I84" s="149"/>
      <c r="J84" s="90"/>
      <c r="K84" s="105"/>
      <c r="M84" s="62">
        <f t="shared" si="11"/>
        <v>0</v>
      </c>
      <c r="N84" s="79">
        <f t="shared" si="12"/>
        <v>0</v>
      </c>
    </row>
    <row r="85" spans="1:14" x14ac:dyDescent="0.35">
      <c r="A85" s="114"/>
      <c r="B85" s="96"/>
      <c r="C85" s="85"/>
      <c r="D85" s="140"/>
      <c r="E85" s="86"/>
      <c r="F85" s="231"/>
      <c r="G85" s="246">
        <f t="shared" si="13"/>
        <v>0</v>
      </c>
      <c r="H85" s="247">
        <f t="shared" si="10"/>
        <v>0</v>
      </c>
      <c r="I85" s="149"/>
      <c r="J85" s="90"/>
      <c r="K85" s="105"/>
      <c r="M85" s="62">
        <f t="shared" si="11"/>
        <v>0</v>
      </c>
      <c r="N85" s="79">
        <f t="shared" si="12"/>
        <v>0</v>
      </c>
    </row>
    <row r="86" spans="1:14" x14ac:dyDescent="0.35">
      <c r="A86" s="114"/>
      <c r="B86" s="96"/>
      <c r="C86" s="85"/>
      <c r="D86" s="140"/>
      <c r="E86" s="86"/>
      <c r="F86" s="231"/>
      <c r="G86" s="246">
        <f t="shared" si="13"/>
        <v>0</v>
      </c>
      <c r="H86" s="247">
        <f t="shared" si="10"/>
        <v>0</v>
      </c>
      <c r="I86" s="149"/>
      <c r="J86" s="90"/>
      <c r="K86" s="105"/>
      <c r="M86" s="62">
        <f t="shared" si="11"/>
        <v>0</v>
      </c>
      <c r="N86" s="79">
        <f t="shared" si="12"/>
        <v>0</v>
      </c>
    </row>
    <row r="87" spans="1:14" x14ac:dyDescent="0.35">
      <c r="A87" s="114"/>
      <c r="B87" s="96"/>
      <c r="C87" s="85"/>
      <c r="D87" s="140"/>
      <c r="E87" s="86"/>
      <c r="F87" s="231"/>
      <c r="G87" s="246">
        <f t="shared" si="13"/>
        <v>0</v>
      </c>
      <c r="H87" s="247">
        <f t="shared" si="10"/>
        <v>0</v>
      </c>
      <c r="I87" s="149"/>
      <c r="J87" s="90"/>
      <c r="K87" s="105"/>
      <c r="M87" s="62">
        <f t="shared" si="11"/>
        <v>0</v>
      </c>
      <c r="N87" s="79">
        <f t="shared" si="12"/>
        <v>0</v>
      </c>
    </row>
    <row r="88" spans="1:14" x14ac:dyDescent="0.35">
      <c r="A88" s="114"/>
      <c r="B88" s="96"/>
      <c r="C88" s="85"/>
      <c r="D88" s="140"/>
      <c r="E88" s="86"/>
      <c r="F88" s="231"/>
      <c r="G88" s="246">
        <f t="shared" si="13"/>
        <v>0</v>
      </c>
      <c r="H88" s="247">
        <f t="shared" si="10"/>
        <v>0</v>
      </c>
      <c r="I88" s="149"/>
      <c r="J88" s="90"/>
      <c r="K88" s="105"/>
      <c r="M88" s="62">
        <f t="shared" si="11"/>
        <v>0</v>
      </c>
      <c r="N88" s="79">
        <f t="shared" si="12"/>
        <v>0</v>
      </c>
    </row>
    <row r="89" spans="1:14" x14ac:dyDescent="0.35">
      <c r="A89" s="114"/>
      <c r="B89" s="96"/>
      <c r="C89" s="85"/>
      <c r="D89" s="140"/>
      <c r="E89" s="86"/>
      <c r="F89" s="231"/>
      <c r="G89" s="246">
        <f t="shared" si="13"/>
        <v>0</v>
      </c>
      <c r="H89" s="247">
        <f t="shared" si="10"/>
        <v>0</v>
      </c>
      <c r="I89" s="149"/>
      <c r="J89" s="90"/>
      <c r="K89" s="105"/>
      <c r="M89" s="62">
        <f t="shared" si="11"/>
        <v>0</v>
      </c>
      <c r="N89" s="79">
        <f t="shared" si="12"/>
        <v>0</v>
      </c>
    </row>
    <row r="90" spans="1:14" x14ac:dyDescent="0.35">
      <c r="A90" s="114"/>
      <c r="B90" s="96"/>
      <c r="C90" s="85"/>
      <c r="D90" s="140"/>
      <c r="E90" s="86"/>
      <c r="F90" s="231"/>
      <c r="G90" s="246">
        <f t="shared" si="13"/>
        <v>0</v>
      </c>
      <c r="H90" s="247">
        <f t="shared" si="10"/>
        <v>0</v>
      </c>
      <c r="I90" s="149"/>
      <c r="J90" s="90"/>
      <c r="K90" s="105"/>
      <c r="M90" s="62">
        <f t="shared" si="11"/>
        <v>0</v>
      </c>
      <c r="N90" s="79">
        <f t="shared" si="12"/>
        <v>0</v>
      </c>
    </row>
    <row r="91" spans="1:14" x14ac:dyDescent="0.35">
      <c r="A91" s="114"/>
      <c r="B91" s="96"/>
      <c r="C91" s="85"/>
      <c r="D91" s="140"/>
      <c r="E91" s="86"/>
      <c r="F91" s="231"/>
      <c r="G91" s="246">
        <f t="shared" si="13"/>
        <v>0</v>
      </c>
      <c r="H91" s="247">
        <f t="shared" si="10"/>
        <v>0</v>
      </c>
      <c r="I91" s="149"/>
      <c r="J91" s="90"/>
      <c r="K91" s="105"/>
      <c r="M91" s="62">
        <f t="shared" si="11"/>
        <v>0</v>
      </c>
      <c r="N91" s="79">
        <f t="shared" si="12"/>
        <v>0</v>
      </c>
    </row>
    <row r="92" spans="1:14" x14ac:dyDescent="0.35">
      <c r="A92" s="114"/>
      <c r="B92" s="96"/>
      <c r="C92" s="85"/>
      <c r="D92" s="140"/>
      <c r="E92" s="86"/>
      <c r="F92" s="231"/>
      <c r="G92" s="246">
        <f t="shared" si="13"/>
        <v>0</v>
      </c>
      <c r="H92" s="247">
        <f t="shared" si="10"/>
        <v>0</v>
      </c>
      <c r="I92" s="149"/>
      <c r="J92" s="90"/>
      <c r="K92" s="105"/>
      <c r="M92" s="62">
        <f t="shared" si="11"/>
        <v>0</v>
      </c>
      <c r="N92" s="79">
        <f t="shared" si="12"/>
        <v>0</v>
      </c>
    </row>
    <row r="93" spans="1:14" x14ac:dyDescent="0.35">
      <c r="A93" s="114"/>
      <c r="B93" s="96"/>
      <c r="C93" s="85"/>
      <c r="D93" s="140"/>
      <c r="E93" s="86"/>
      <c r="F93" s="231"/>
      <c r="G93" s="246">
        <f t="shared" si="13"/>
        <v>0</v>
      </c>
      <c r="H93" s="247">
        <f t="shared" si="10"/>
        <v>0</v>
      </c>
      <c r="I93" s="149"/>
      <c r="J93" s="90"/>
      <c r="K93" s="105"/>
      <c r="M93" s="62">
        <f t="shared" si="11"/>
        <v>0</v>
      </c>
      <c r="N93" s="79">
        <f t="shared" si="12"/>
        <v>0</v>
      </c>
    </row>
    <row r="94" spans="1:14" x14ac:dyDescent="0.35">
      <c r="A94" s="114"/>
      <c r="B94" s="96"/>
      <c r="C94" s="85"/>
      <c r="D94" s="140"/>
      <c r="E94" s="86"/>
      <c r="F94" s="231"/>
      <c r="G94" s="246">
        <f t="shared" si="13"/>
        <v>0</v>
      </c>
      <c r="H94" s="247">
        <f t="shared" si="10"/>
        <v>0</v>
      </c>
      <c r="I94" s="149"/>
      <c r="J94" s="90"/>
      <c r="K94" s="105"/>
      <c r="M94" s="62">
        <f t="shared" si="11"/>
        <v>0</v>
      </c>
      <c r="N94" s="79">
        <f t="shared" si="12"/>
        <v>0</v>
      </c>
    </row>
    <row r="95" spans="1:14" x14ac:dyDescent="0.35">
      <c r="A95" s="114"/>
      <c r="B95" s="96"/>
      <c r="C95" s="85"/>
      <c r="D95" s="140"/>
      <c r="E95" s="86"/>
      <c r="F95" s="231"/>
      <c r="G95" s="246">
        <f t="shared" si="13"/>
        <v>0</v>
      </c>
      <c r="H95" s="247">
        <f t="shared" si="10"/>
        <v>0</v>
      </c>
      <c r="I95" s="149"/>
      <c r="J95" s="90"/>
      <c r="K95" s="105"/>
      <c r="M95" s="62">
        <f t="shared" si="11"/>
        <v>0</v>
      </c>
      <c r="N95" s="79">
        <f t="shared" si="12"/>
        <v>0</v>
      </c>
    </row>
    <row r="96" spans="1:14" x14ac:dyDescent="0.35">
      <c r="A96" s="114"/>
      <c r="B96" s="96"/>
      <c r="C96" s="85"/>
      <c r="D96" s="140"/>
      <c r="E96" s="86"/>
      <c r="F96" s="231"/>
      <c r="G96" s="246">
        <f t="shared" si="13"/>
        <v>0</v>
      </c>
      <c r="H96" s="247">
        <f t="shared" si="10"/>
        <v>0</v>
      </c>
      <c r="I96" s="149"/>
      <c r="J96" s="90"/>
      <c r="K96" s="105"/>
      <c r="M96" s="62">
        <f t="shared" si="11"/>
        <v>0</v>
      </c>
      <c r="N96" s="79">
        <f t="shared" si="12"/>
        <v>0</v>
      </c>
    </row>
    <row r="97" spans="1:14" x14ac:dyDescent="0.35">
      <c r="A97" s="114"/>
      <c r="B97" s="96"/>
      <c r="C97" s="85"/>
      <c r="D97" s="140"/>
      <c r="E97" s="86"/>
      <c r="F97" s="231"/>
      <c r="G97" s="246">
        <f t="shared" si="13"/>
        <v>0</v>
      </c>
      <c r="H97" s="247">
        <f t="shared" si="10"/>
        <v>0</v>
      </c>
      <c r="I97" s="149"/>
      <c r="J97" s="90"/>
      <c r="K97" s="105"/>
      <c r="M97" s="62">
        <f t="shared" si="11"/>
        <v>0</v>
      </c>
      <c r="N97" s="79">
        <f t="shared" si="12"/>
        <v>0</v>
      </c>
    </row>
    <row r="98" spans="1:14" x14ac:dyDescent="0.35">
      <c r="A98" s="114"/>
      <c r="B98" s="96"/>
      <c r="C98" s="85"/>
      <c r="D98" s="140"/>
      <c r="E98" s="86"/>
      <c r="F98" s="231"/>
      <c r="G98" s="246">
        <f t="shared" si="13"/>
        <v>0</v>
      </c>
      <c r="H98" s="247">
        <f t="shared" si="10"/>
        <v>0</v>
      </c>
      <c r="I98" s="149"/>
      <c r="J98" s="90"/>
      <c r="K98" s="105"/>
      <c r="M98" s="62">
        <f t="shared" si="11"/>
        <v>0</v>
      </c>
      <c r="N98" s="79">
        <f t="shared" si="12"/>
        <v>0</v>
      </c>
    </row>
    <row r="99" spans="1:14" x14ac:dyDescent="0.35">
      <c r="A99" s="114"/>
      <c r="B99" s="96"/>
      <c r="C99" s="85"/>
      <c r="D99" s="140"/>
      <c r="E99" s="86"/>
      <c r="F99" s="231"/>
      <c r="G99" s="246">
        <f t="shared" si="13"/>
        <v>0</v>
      </c>
      <c r="H99" s="247">
        <f t="shared" si="10"/>
        <v>0</v>
      </c>
      <c r="I99" s="149"/>
      <c r="J99" s="90"/>
      <c r="K99" s="105"/>
      <c r="M99" s="62">
        <f t="shared" si="11"/>
        <v>0</v>
      </c>
      <c r="N99" s="79">
        <f t="shared" si="12"/>
        <v>0</v>
      </c>
    </row>
    <row r="100" spans="1:14" x14ac:dyDescent="0.35">
      <c r="A100" s="114"/>
      <c r="B100" s="96"/>
      <c r="C100" s="85"/>
      <c r="D100" s="140"/>
      <c r="E100" s="86"/>
      <c r="F100" s="231"/>
      <c r="G100" s="246">
        <f t="shared" si="13"/>
        <v>0</v>
      </c>
      <c r="H100" s="247">
        <f t="shared" si="10"/>
        <v>0</v>
      </c>
      <c r="I100" s="149"/>
      <c r="J100" s="90"/>
      <c r="K100" s="105"/>
      <c r="M100" s="62">
        <f t="shared" si="11"/>
        <v>0</v>
      </c>
      <c r="N100" s="79">
        <f t="shared" si="12"/>
        <v>0</v>
      </c>
    </row>
    <row r="101" spans="1:14" x14ac:dyDescent="0.35">
      <c r="A101" s="114"/>
      <c r="B101" s="96"/>
      <c r="C101" s="85"/>
      <c r="D101" s="140"/>
      <c r="E101" s="86"/>
      <c r="F101" s="231"/>
      <c r="G101" s="246">
        <f t="shared" si="13"/>
        <v>0</v>
      </c>
      <c r="H101" s="247">
        <f t="shared" si="10"/>
        <v>0</v>
      </c>
      <c r="I101" s="149"/>
      <c r="J101" s="90"/>
      <c r="K101" s="105"/>
      <c r="M101" s="62">
        <f t="shared" si="11"/>
        <v>0</v>
      </c>
      <c r="N101" s="79">
        <f t="shared" si="12"/>
        <v>0</v>
      </c>
    </row>
    <row r="102" spans="1:14" x14ac:dyDescent="0.35">
      <c r="A102" s="114"/>
      <c r="B102" s="96"/>
      <c r="C102" s="85"/>
      <c r="D102" s="140"/>
      <c r="E102" s="86"/>
      <c r="F102" s="231"/>
      <c r="G102" s="246">
        <f t="shared" si="13"/>
        <v>0</v>
      </c>
      <c r="H102" s="247">
        <f t="shared" si="10"/>
        <v>0</v>
      </c>
      <c r="I102" s="149"/>
      <c r="J102" s="90"/>
      <c r="K102" s="105"/>
      <c r="M102" s="62">
        <f t="shared" si="11"/>
        <v>0</v>
      </c>
      <c r="N102" s="79">
        <f t="shared" si="12"/>
        <v>0</v>
      </c>
    </row>
    <row r="103" spans="1:14" x14ac:dyDescent="0.35">
      <c r="A103" s="114"/>
      <c r="B103" s="96"/>
      <c r="C103" s="85"/>
      <c r="D103" s="140"/>
      <c r="E103" s="86"/>
      <c r="F103" s="231"/>
      <c r="G103" s="246">
        <f t="shared" si="13"/>
        <v>0</v>
      </c>
      <c r="H103" s="247">
        <f t="shared" si="10"/>
        <v>0</v>
      </c>
      <c r="I103" s="149"/>
      <c r="J103" s="90"/>
      <c r="K103" s="105"/>
      <c r="M103" s="62">
        <f t="shared" si="11"/>
        <v>0</v>
      </c>
      <c r="N103" s="79">
        <f t="shared" si="12"/>
        <v>0</v>
      </c>
    </row>
    <row r="104" spans="1:14" ht="16" thickBot="1" x14ac:dyDescent="0.4">
      <c r="A104" s="114"/>
      <c r="B104" s="96"/>
      <c r="C104" s="85"/>
      <c r="D104" s="140"/>
      <c r="E104" s="86"/>
      <c r="F104" s="231"/>
      <c r="G104" s="246">
        <f t="shared" si="13"/>
        <v>0</v>
      </c>
      <c r="H104" s="247">
        <f t="shared" si="10"/>
        <v>0</v>
      </c>
      <c r="I104" s="149"/>
      <c r="J104" s="90"/>
      <c r="K104" s="105"/>
      <c r="M104" s="62">
        <f t="shared" si="11"/>
        <v>0</v>
      </c>
      <c r="N104" s="79">
        <f t="shared" si="12"/>
        <v>0</v>
      </c>
    </row>
    <row r="105" spans="1:14" ht="18" customHeight="1" thickBot="1" x14ac:dyDescent="0.4">
      <c r="A105" s="177" t="s">
        <v>11</v>
      </c>
      <c r="B105" s="178"/>
      <c r="C105" s="179"/>
      <c r="D105" s="180"/>
      <c r="E105" s="181"/>
      <c r="F105" s="232">
        <f t="shared" ref="F105:G105" si="14">SUM(F13:F104)</f>
        <v>0</v>
      </c>
      <c r="G105" s="232">
        <f t="shared" si="14"/>
        <v>0</v>
      </c>
      <c r="H105" s="182">
        <f>SUM(H13:H104)</f>
        <v>0</v>
      </c>
      <c r="I105" s="150">
        <f>SUM(I13:I104)</f>
        <v>0</v>
      </c>
      <c r="J105" s="37">
        <f>SUM(J13:J104)</f>
        <v>0</v>
      </c>
      <c r="K105" s="106">
        <f>SUM(K13:K104)</f>
        <v>0</v>
      </c>
      <c r="M105" s="63">
        <f>SUM(M13:M104)</f>
        <v>0</v>
      </c>
      <c r="N105" s="56">
        <f>SUM(N13:N104)</f>
        <v>0</v>
      </c>
    </row>
    <row r="108" spans="1:14" x14ac:dyDescent="0.35">
      <c r="I108" s="6"/>
      <c r="J108" s="6"/>
      <c r="K108" s="6"/>
      <c r="M108" s="6"/>
      <c r="N108" s="6"/>
    </row>
    <row r="115" spans="9:14" x14ac:dyDescent="0.35">
      <c r="I115" s="2"/>
      <c r="J115" s="2"/>
      <c r="K115" s="2"/>
      <c r="M115" s="2"/>
      <c r="N115" s="2"/>
    </row>
    <row r="128" spans="9:14" x14ac:dyDescent="0.35">
      <c r="I128" s="17"/>
      <c r="J128" s="17"/>
      <c r="K128" s="17"/>
      <c r="M128" s="17"/>
      <c r="N128" s="17"/>
    </row>
    <row r="129" spans="9:14" x14ac:dyDescent="0.35">
      <c r="I129" s="17"/>
      <c r="J129" s="17"/>
      <c r="K129" s="17"/>
      <c r="M129" s="17"/>
      <c r="N129" s="17"/>
    </row>
    <row r="133" spans="9:14" x14ac:dyDescent="0.35">
      <c r="I133" s="2"/>
      <c r="J133" s="2"/>
      <c r="K133" s="2"/>
      <c r="M133" s="2"/>
      <c r="N133" s="2"/>
    </row>
  </sheetData>
  <sheetProtection algorithmName="SHA-512" hashValue="+9i6YoCd6s2AU6XVJdfsiOC9O6w/lC5JR2ZUI51hHH9Rxu82UPT8QBpFAC+gy6o31s1/DHuEK/o/gFEtN9VP8A==" saltValue="UoR+VuTeqIV7zRtizfxmgA==" spinCount="100000" sheet="1" objects="1" scenarios="1"/>
  <mergeCells count="8">
    <mergeCell ref="A1:K1"/>
    <mergeCell ref="A2:K2"/>
    <mergeCell ref="A4:K4"/>
    <mergeCell ref="A3:K3"/>
    <mergeCell ref="H7:I7"/>
    <mergeCell ref="H6:I6"/>
    <mergeCell ref="J7:K7"/>
    <mergeCell ref="F7:G7"/>
  </mergeCells>
  <phoneticPr fontId="16" type="noConversion"/>
  <dataValidations count="1">
    <dataValidation type="list" allowBlank="1" showInputMessage="1" showErrorMessage="1" sqref="D9:G10" xr:uid="{E04F3C8F-6FBD-4267-BCCE-CD807FA9001C}">
      <formula1>#REF!</formula1>
    </dataValidation>
  </dataValidations>
  <printOptions horizontalCentered="1"/>
  <pageMargins left="0.25" right="0.25" top="0.5" bottom="0.5" header="0.3" footer="0.15"/>
  <pageSetup scale="60" fitToHeight="2" orientation="portrait" r:id="rId1"/>
  <headerFooter alignWithMargins="0">
    <oddFooter>&amp;C&amp;P of &amp;N</oddFooter>
  </headerFooter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BF483E9-5CCA-42F0-9DC5-77EB8D6445CB}">
          <x14:formula1>
            <xm:f>Sheet3!$A$9:$A$12</xm:f>
          </x14:formula1>
          <xm:sqref>M6:N6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A24A75-09AB-4C3E-BC91-59654B796E93}">
  <dimension ref="A1:D130"/>
  <sheetViews>
    <sheetView showGridLines="0" view="pageBreakPreview" topLeftCell="A121" zoomScale="74" zoomScaleNormal="85" zoomScaleSheetLayoutView="74" zoomScalePageLayoutView="70" workbookViewId="0">
      <selection activeCell="D33" sqref="D33"/>
    </sheetView>
  </sheetViews>
  <sheetFormatPr defaultColWidth="9.1796875" defaultRowHeight="22" customHeight="1" x14ac:dyDescent="0.35"/>
  <cols>
    <col min="1" max="1" width="34.81640625" style="1" customWidth="1"/>
    <col min="2" max="2" width="30.26953125" style="1" customWidth="1"/>
    <col min="3" max="3" width="70.6328125" style="1" customWidth="1"/>
    <col min="4" max="4" width="14.81640625" style="51" customWidth="1"/>
    <col min="5" max="16384" width="9.1796875" style="1"/>
  </cols>
  <sheetData>
    <row r="1" spans="1:4" ht="16" customHeight="1" x14ac:dyDescent="0.35">
      <c r="A1" s="286" t="str">
        <f>Budget!A1</f>
        <v>COUNTY OF LOS ANGELES - DEPARTMENT OF PUBLIC HEALTH</v>
      </c>
      <c r="B1" s="286"/>
      <c r="C1" s="286"/>
      <c r="D1" s="286"/>
    </row>
    <row r="2" spans="1:4" ht="16" customHeight="1" x14ac:dyDescent="0.35">
      <c r="A2" s="286" t="str">
        <f>Budget!A2</f>
        <v>OFFICE OF WOMEN'S HEALTH</v>
      </c>
      <c r="B2" s="286"/>
      <c r="C2" s="286"/>
      <c r="D2" s="286"/>
    </row>
    <row r="3" spans="1:4" ht="16" customHeight="1" x14ac:dyDescent="0.35">
      <c r="A3" s="286" t="str">
        <f>Budget!A3</f>
        <v>DOMESTIC VIOLENCE SHELTER-BASED PROGRAM (DVSBP)</v>
      </c>
      <c r="B3" s="286"/>
      <c r="C3" s="286"/>
      <c r="D3" s="286"/>
    </row>
    <row r="4" spans="1:4" ht="16" customHeight="1" x14ac:dyDescent="0.35">
      <c r="A4" s="287" t="s">
        <v>85</v>
      </c>
      <c r="B4" s="287"/>
      <c r="C4" s="287"/>
      <c r="D4" s="287"/>
    </row>
    <row r="5" spans="1:4" ht="16" customHeight="1" x14ac:dyDescent="0.35">
      <c r="A5" s="288" t="s">
        <v>46</v>
      </c>
      <c r="B5" s="288"/>
      <c r="C5" s="288"/>
      <c r="D5" s="288"/>
    </row>
    <row r="6" spans="1:4" ht="16" customHeight="1" x14ac:dyDescent="0.35">
      <c r="A6" s="122"/>
      <c r="B6" s="122"/>
      <c r="C6" s="122"/>
      <c r="D6" s="122"/>
    </row>
    <row r="7" spans="1:4" ht="16" customHeight="1" x14ac:dyDescent="0.35">
      <c r="A7" s="122"/>
      <c r="B7" s="122"/>
      <c r="C7" s="122"/>
      <c r="D7" s="122"/>
    </row>
    <row r="8" spans="1:4" ht="16" customHeight="1" x14ac:dyDescent="0.35">
      <c r="A8" s="2" t="s">
        <v>0</v>
      </c>
      <c r="B8" s="289" t="str">
        <f>IF(Budget!B6="","",Budget!B6)</f>
        <v/>
      </c>
      <c r="C8" s="289"/>
      <c r="D8" s="1"/>
    </row>
    <row r="9" spans="1:4" ht="16" customHeight="1" x14ac:dyDescent="0.35">
      <c r="A9" s="2" t="s">
        <v>16</v>
      </c>
      <c r="B9" s="136" t="str">
        <f>IF(Budget!H6="","",Budget!H6)</f>
        <v/>
      </c>
      <c r="C9" s="136"/>
      <c r="D9" s="1"/>
    </row>
    <row r="10" spans="1:4" ht="16" customHeight="1" x14ac:dyDescent="0.35">
      <c r="A10" s="2" t="s">
        <v>83</v>
      </c>
      <c r="B10" s="137" t="str">
        <f>IF(Budget!B7="","",Budget!B7)</f>
        <v/>
      </c>
      <c r="C10" s="138"/>
      <c r="D10" s="1"/>
    </row>
    <row r="11" spans="1:4" ht="16" customHeight="1" x14ac:dyDescent="0.35">
      <c r="A11" s="2" t="str">
        <f>Budget_Attachment!D7</f>
        <v>Mod #:</v>
      </c>
      <c r="B11" s="285">
        <f>Budget!E7</f>
        <v>0</v>
      </c>
      <c r="C11" s="285"/>
      <c r="D11" s="1"/>
    </row>
    <row r="12" spans="1:4" ht="16" hidden="1" customHeight="1" x14ac:dyDescent="0.35">
      <c r="A12" s="49" t="s">
        <v>27</v>
      </c>
      <c r="B12" s="138" t="str">
        <f>IF(Budget!B8="","",Budget!B8)</f>
        <v/>
      </c>
      <c r="C12" s="138"/>
      <c r="D12" s="1"/>
    </row>
    <row r="13" spans="1:4" ht="16" customHeight="1" x14ac:dyDescent="0.35">
      <c r="A13" s="2" t="s">
        <v>28</v>
      </c>
      <c r="B13" s="285" t="str">
        <f>IF(Budget!H7="","",Budget!H7)</f>
        <v/>
      </c>
      <c r="C13" s="285"/>
      <c r="D13" s="1"/>
    </row>
    <row r="14" spans="1:4" ht="10" customHeight="1" x14ac:dyDescent="0.35">
      <c r="A14" s="2"/>
      <c r="B14" s="50"/>
      <c r="C14" s="50"/>
      <c r="D14" s="1"/>
    </row>
    <row r="15" spans="1:4" ht="10" customHeight="1" thickBot="1" x14ac:dyDescent="0.4"/>
    <row r="16" spans="1:4" s="70" customFormat="1" ht="55" customHeight="1" thickBot="1" x14ac:dyDescent="0.4">
      <c r="A16" s="151" t="s">
        <v>87</v>
      </c>
      <c r="B16" s="187" t="s">
        <v>88</v>
      </c>
      <c r="C16" s="187" t="s">
        <v>89</v>
      </c>
      <c r="D16" s="188" t="s">
        <v>101</v>
      </c>
    </row>
    <row r="17" spans="1:4" s="70" customFormat="1" ht="15.5" x14ac:dyDescent="0.25">
      <c r="A17" s="126" t="str">
        <f>IF(Budget!A18="","",Budget!A18)</f>
        <v/>
      </c>
      <c r="B17" s="233" t="str">
        <f>IF(Budget!B18="","",Budget!B18)</f>
        <v/>
      </c>
      <c r="C17" s="94"/>
      <c r="D17" s="189">
        <f>Budget!H18</f>
        <v>0</v>
      </c>
    </row>
    <row r="18" spans="1:4" s="70" customFormat="1" ht="15.5" x14ac:dyDescent="0.25">
      <c r="A18" s="126" t="str">
        <f>IF(Budget!A19="","",Budget!A19)</f>
        <v/>
      </c>
      <c r="B18" s="234" t="str">
        <f>IF(Budget!B19="","",Budget!B19)</f>
        <v/>
      </c>
      <c r="C18" s="94"/>
      <c r="D18" s="124">
        <f>Budget!H19</f>
        <v>0</v>
      </c>
    </row>
    <row r="19" spans="1:4" s="70" customFormat="1" ht="15.5" x14ac:dyDescent="0.25">
      <c r="A19" s="126" t="str">
        <f>IF(Budget!A20="","",Budget!A20)</f>
        <v/>
      </c>
      <c r="B19" s="234" t="str">
        <f>IF(Budget!B20="","",Budget!B20)</f>
        <v/>
      </c>
      <c r="C19" s="94"/>
      <c r="D19" s="124">
        <f>Budget!H20</f>
        <v>0</v>
      </c>
    </row>
    <row r="20" spans="1:4" s="70" customFormat="1" ht="15.5" x14ac:dyDescent="0.25">
      <c r="A20" s="126" t="str">
        <f>IF(Budget!A21="","",Budget!A21)</f>
        <v/>
      </c>
      <c r="B20" s="234" t="str">
        <f>IF(Budget!B21="","",Budget!B21)</f>
        <v/>
      </c>
      <c r="C20" s="94"/>
      <c r="D20" s="124">
        <f>Budget!H21</f>
        <v>0</v>
      </c>
    </row>
    <row r="21" spans="1:4" s="70" customFormat="1" ht="15.5" x14ac:dyDescent="0.25">
      <c r="A21" s="126" t="str">
        <f>IF(Budget!A22="","",Budget!A22)</f>
        <v/>
      </c>
      <c r="B21" s="234" t="str">
        <f>IF(Budget!B22="","",Budget!B22)</f>
        <v/>
      </c>
      <c r="C21" s="94"/>
      <c r="D21" s="124">
        <f>Budget!H22</f>
        <v>0</v>
      </c>
    </row>
    <row r="22" spans="1:4" s="70" customFormat="1" ht="15.5" x14ac:dyDescent="0.25">
      <c r="A22" s="126" t="str">
        <f>IF(Budget!A23="","",Budget!A23)</f>
        <v/>
      </c>
      <c r="B22" s="234" t="str">
        <f>IF(Budget!B23="","",Budget!B23)</f>
        <v/>
      </c>
      <c r="C22" s="94"/>
      <c r="D22" s="124">
        <f>Budget!H23</f>
        <v>0</v>
      </c>
    </row>
    <row r="23" spans="1:4" s="70" customFormat="1" ht="15.5" x14ac:dyDescent="0.25">
      <c r="A23" s="126" t="str">
        <f>IF(Budget!A24="","",Budget!A24)</f>
        <v/>
      </c>
      <c r="B23" s="234" t="str">
        <f>IF(Budget!B24="","",Budget!B24)</f>
        <v/>
      </c>
      <c r="C23" s="94"/>
      <c r="D23" s="124">
        <f>Budget!H24</f>
        <v>0</v>
      </c>
    </row>
    <row r="24" spans="1:4" s="70" customFormat="1" ht="15.5" x14ac:dyDescent="0.25">
      <c r="A24" s="126" t="str">
        <f>IF(Budget!A25="","",Budget!A25)</f>
        <v/>
      </c>
      <c r="B24" s="234" t="str">
        <f>IF(Budget!B25="","",Budget!B25)</f>
        <v/>
      </c>
      <c r="C24" s="94"/>
      <c r="D24" s="124">
        <f>Budget!H25</f>
        <v>0</v>
      </c>
    </row>
    <row r="25" spans="1:4" s="70" customFormat="1" ht="15.5" x14ac:dyDescent="0.25">
      <c r="A25" s="126" t="str">
        <f>IF(Budget!A26="","",Budget!A26)</f>
        <v/>
      </c>
      <c r="B25" s="234" t="str">
        <f>IF(Budget!B26="","",Budget!B26)</f>
        <v/>
      </c>
      <c r="C25" s="94"/>
      <c r="D25" s="124">
        <f>Budget!H26</f>
        <v>0</v>
      </c>
    </row>
    <row r="26" spans="1:4" s="70" customFormat="1" ht="15.5" x14ac:dyDescent="0.25">
      <c r="A26" s="126" t="str">
        <f>IF(Budget!A27="","",Budget!A27)</f>
        <v/>
      </c>
      <c r="B26" s="234" t="str">
        <f>IF(Budget!B27="","",Budget!B27)</f>
        <v/>
      </c>
      <c r="C26" s="94"/>
      <c r="D26" s="124">
        <f>Budget!H27</f>
        <v>0</v>
      </c>
    </row>
    <row r="27" spans="1:4" s="70" customFormat="1" ht="15.5" x14ac:dyDescent="0.25">
      <c r="A27" s="126" t="str">
        <f>IF(Budget!A28="","",Budget!A28)</f>
        <v/>
      </c>
      <c r="B27" s="234" t="str">
        <f>IF(Budget!B28="","",Budget!B28)</f>
        <v/>
      </c>
      <c r="C27" s="94"/>
      <c r="D27" s="124">
        <f>Budget!H28</f>
        <v>0</v>
      </c>
    </row>
    <row r="28" spans="1:4" s="70" customFormat="1" ht="15.5" x14ac:dyDescent="0.25">
      <c r="A28" s="126" t="str">
        <f>IF(Budget!A29="","",Budget!A29)</f>
        <v/>
      </c>
      <c r="B28" s="234" t="str">
        <f>IF(Budget!B29="","",Budget!B29)</f>
        <v/>
      </c>
      <c r="C28" s="94"/>
      <c r="D28" s="124">
        <f>Budget!H29</f>
        <v>0</v>
      </c>
    </row>
    <row r="29" spans="1:4" s="70" customFormat="1" ht="15.5" x14ac:dyDescent="0.25">
      <c r="A29" s="126" t="str">
        <f>IF(Budget!A30="","",Budget!A30)</f>
        <v/>
      </c>
      <c r="B29" s="234" t="str">
        <f>IF(Budget!B30="","",Budget!B30)</f>
        <v/>
      </c>
      <c r="C29" s="94"/>
      <c r="D29" s="124">
        <f>Budget!H30</f>
        <v>0</v>
      </c>
    </row>
    <row r="30" spans="1:4" s="70" customFormat="1" ht="15.5" x14ac:dyDescent="0.25">
      <c r="A30" s="126" t="str">
        <f>IF(Budget!A31="","",Budget!A31)</f>
        <v/>
      </c>
      <c r="B30" s="234" t="str">
        <f>IF(Budget!B31="","",Budget!B31)</f>
        <v/>
      </c>
      <c r="C30" s="94"/>
      <c r="D30" s="124">
        <f>Budget!H31</f>
        <v>0</v>
      </c>
    </row>
    <row r="31" spans="1:4" s="70" customFormat="1" ht="15.5" x14ac:dyDescent="0.25">
      <c r="A31" s="126" t="str">
        <f>IF(Budget!A32="","",Budget!A32)</f>
        <v/>
      </c>
      <c r="B31" s="234" t="str">
        <f>IF(Budget!B32="","",Budget!B32)</f>
        <v/>
      </c>
      <c r="C31" s="94"/>
      <c r="D31" s="190">
        <f>Budget!H32</f>
        <v>0</v>
      </c>
    </row>
    <row r="32" spans="1:4" s="70" customFormat="1" ht="15.5" x14ac:dyDescent="0.25">
      <c r="A32" s="126" t="str">
        <f>IF(Budget!A33="","",Budget!A33)</f>
        <v/>
      </c>
      <c r="B32" s="234" t="str">
        <f>IF(Budget!B33="","",Budget!B33)</f>
        <v/>
      </c>
      <c r="C32" s="94"/>
      <c r="D32" s="190">
        <f>Budget!H33</f>
        <v>0</v>
      </c>
    </row>
    <row r="33" spans="1:4" s="70" customFormat="1" ht="15.5" x14ac:dyDescent="0.25">
      <c r="A33" s="126" t="str">
        <f>IF(Budget!A34="","",Budget!A34)</f>
        <v/>
      </c>
      <c r="B33" s="234" t="str">
        <f>IF(Budget!B34="","",Budget!B34)</f>
        <v/>
      </c>
      <c r="C33" s="94"/>
      <c r="D33" s="124">
        <f>Budget!H34</f>
        <v>0</v>
      </c>
    </row>
    <row r="34" spans="1:4" s="70" customFormat="1" ht="15.5" x14ac:dyDescent="0.25">
      <c r="A34" s="126" t="str">
        <f>IF(Budget!A35="","",Budget!A35)</f>
        <v/>
      </c>
      <c r="B34" s="234" t="str">
        <f>IF(Budget!B35="","",Budget!B35)</f>
        <v/>
      </c>
      <c r="C34" s="94"/>
      <c r="D34" s="124">
        <f>Budget!H35</f>
        <v>0</v>
      </c>
    </row>
    <row r="35" spans="1:4" s="70" customFormat="1" ht="15.5" x14ac:dyDescent="0.25">
      <c r="A35" s="126" t="str">
        <f>IF(Budget!A36="","",Budget!A36)</f>
        <v/>
      </c>
      <c r="B35" s="234" t="str">
        <f>IF(Budget!B36="","",Budget!B36)</f>
        <v/>
      </c>
      <c r="C35" s="94"/>
      <c r="D35" s="124">
        <f>Budget!H36</f>
        <v>0</v>
      </c>
    </row>
    <row r="36" spans="1:4" s="70" customFormat="1" ht="15.5" x14ac:dyDescent="0.25">
      <c r="A36" s="126" t="str">
        <f>IF(Budget!A37="","",Budget!A37)</f>
        <v/>
      </c>
      <c r="B36" s="234" t="str">
        <f>IF(Budget!B37="","",Budget!B37)</f>
        <v/>
      </c>
      <c r="C36" s="94"/>
      <c r="D36" s="124">
        <f>Budget!H37</f>
        <v>0</v>
      </c>
    </row>
    <row r="37" spans="1:4" s="70" customFormat="1" ht="15.5" x14ac:dyDescent="0.25">
      <c r="A37" s="127" t="s">
        <v>90</v>
      </c>
      <c r="B37" s="128"/>
      <c r="C37" s="125"/>
      <c r="D37" s="124"/>
    </row>
    <row r="38" spans="1:4" s="70" customFormat="1" ht="15.5" x14ac:dyDescent="0.25">
      <c r="A38" s="126" t="str">
        <f>IF(Budget_Attachment!A13="","",Budget_Attachment!A13)</f>
        <v/>
      </c>
      <c r="B38" s="235" t="str">
        <f>IF(Budget_Attachment!B13="","",Budget_Attachment!B13)</f>
        <v/>
      </c>
      <c r="C38" s="95"/>
      <c r="D38" s="124">
        <f>Budget_Attachment!H13</f>
        <v>0</v>
      </c>
    </row>
    <row r="39" spans="1:4" s="70" customFormat="1" ht="15.5" x14ac:dyDescent="0.25">
      <c r="A39" s="126" t="str">
        <f>IF(Budget_Attachment!A14="","",Budget_Attachment!A14)</f>
        <v/>
      </c>
      <c r="B39" s="234" t="str">
        <f>IF(Budget_Attachment!B14="","",Budget_Attachment!B14)</f>
        <v/>
      </c>
      <c r="C39" s="95"/>
      <c r="D39" s="124">
        <f>Budget_Attachment!H14</f>
        <v>0</v>
      </c>
    </row>
    <row r="40" spans="1:4" s="70" customFormat="1" ht="15.5" x14ac:dyDescent="0.25">
      <c r="A40" s="126" t="str">
        <f>IF(Budget_Attachment!A15="","",Budget_Attachment!A15)</f>
        <v/>
      </c>
      <c r="B40" s="234" t="str">
        <f>IF(Budget_Attachment!B15="","",Budget_Attachment!B15)</f>
        <v/>
      </c>
      <c r="C40" s="95"/>
      <c r="D40" s="124">
        <f>Budget_Attachment!H15</f>
        <v>0</v>
      </c>
    </row>
    <row r="41" spans="1:4" s="70" customFormat="1" ht="15.5" x14ac:dyDescent="0.25">
      <c r="A41" s="126" t="str">
        <f>IF(Budget_Attachment!A16="","",Budget_Attachment!A16)</f>
        <v/>
      </c>
      <c r="B41" s="234" t="str">
        <f>IF(Budget_Attachment!B16="","",Budget_Attachment!B16)</f>
        <v/>
      </c>
      <c r="C41" s="95"/>
      <c r="D41" s="124">
        <f>Budget_Attachment!H16</f>
        <v>0</v>
      </c>
    </row>
    <row r="42" spans="1:4" s="70" customFormat="1" ht="15.5" x14ac:dyDescent="0.25">
      <c r="A42" s="126" t="str">
        <f>IF(Budget_Attachment!A17="","",Budget_Attachment!A17)</f>
        <v/>
      </c>
      <c r="B42" s="234" t="str">
        <f>IF(Budget_Attachment!B17="","",Budget_Attachment!B17)</f>
        <v/>
      </c>
      <c r="C42" s="95"/>
      <c r="D42" s="124">
        <f>Budget_Attachment!H17</f>
        <v>0</v>
      </c>
    </row>
    <row r="43" spans="1:4" s="70" customFormat="1" ht="15.5" x14ac:dyDescent="0.25">
      <c r="A43" s="126" t="str">
        <f>IF(Budget_Attachment!A18="","",Budget_Attachment!A18)</f>
        <v/>
      </c>
      <c r="B43" s="234" t="str">
        <f>IF(Budget_Attachment!B18="","",Budget_Attachment!B18)</f>
        <v/>
      </c>
      <c r="C43" s="95"/>
      <c r="D43" s="124">
        <f>Budget_Attachment!H18</f>
        <v>0</v>
      </c>
    </row>
    <row r="44" spans="1:4" s="70" customFormat="1" ht="15.5" x14ac:dyDescent="0.25">
      <c r="A44" s="126" t="str">
        <f>IF(Budget_Attachment!A19="","",Budget_Attachment!A19)</f>
        <v/>
      </c>
      <c r="B44" s="234" t="str">
        <f>IF(Budget_Attachment!B19="","",Budget_Attachment!B19)</f>
        <v/>
      </c>
      <c r="C44" s="95"/>
      <c r="D44" s="124">
        <f>Budget_Attachment!H19</f>
        <v>0</v>
      </c>
    </row>
    <row r="45" spans="1:4" s="70" customFormat="1" ht="15.5" x14ac:dyDescent="0.25">
      <c r="A45" s="126" t="str">
        <f>IF(Budget_Attachment!A20="","",Budget_Attachment!A20)</f>
        <v/>
      </c>
      <c r="B45" s="234" t="str">
        <f>IF(Budget_Attachment!B20="","",Budget_Attachment!B20)</f>
        <v/>
      </c>
      <c r="C45" s="95"/>
      <c r="D45" s="124">
        <f>Budget_Attachment!H20</f>
        <v>0</v>
      </c>
    </row>
    <row r="46" spans="1:4" s="70" customFormat="1" ht="15.5" x14ac:dyDescent="0.25">
      <c r="A46" s="126" t="str">
        <f>IF(Budget_Attachment!A21="","",Budget_Attachment!A21)</f>
        <v/>
      </c>
      <c r="B46" s="234" t="str">
        <f>IF(Budget_Attachment!B21="","",Budget_Attachment!B21)</f>
        <v/>
      </c>
      <c r="C46" s="95"/>
      <c r="D46" s="124">
        <f>Budget_Attachment!H21</f>
        <v>0</v>
      </c>
    </row>
    <row r="47" spans="1:4" s="70" customFormat="1" ht="15.5" x14ac:dyDescent="0.25">
      <c r="A47" s="126" t="str">
        <f>IF(Budget_Attachment!A22="","",Budget_Attachment!A22)</f>
        <v/>
      </c>
      <c r="B47" s="234" t="str">
        <f>IF(Budget_Attachment!B22="","",Budget_Attachment!B22)</f>
        <v/>
      </c>
      <c r="C47" s="95"/>
      <c r="D47" s="124">
        <f>Budget_Attachment!H22</f>
        <v>0</v>
      </c>
    </row>
    <row r="48" spans="1:4" s="70" customFormat="1" ht="15.5" x14ac:dyDescent="0.25">
      <c r="A48" s="126" t="str">
        <f>IF(Budget_Attachment!A23="","",Budget_Attachment!A23)</f>
        <v/>
      </c>
      <c r="B48" s="234" t="str">
        <f>IF(Budget_Attachment!B23="","",Budget_Attachment!B23)</f>
        <v/>
      </c>
      <c r="C48" s="95"/>
      <c r="D48" s="124">
        <f>Budget_Attachment!H23</f>
        <v>0</v>
      </c>
    </row>
    <row r="49" spans="1:4" s="70" customFormat="1" ht="15.5" x14ac:dyDescent="0.25">
      <c r="A49" s="126" t="str">
        <f>IF(Budget_Attachment!A24="","",Budget_Attachment!A24)</f>
        <v/>
      </c>
      <c r="B49" s="234" t="str">
        <f>IF(Budget_Attachment!B24="","",Budget_Attachment!B24)</f>
        <v/>
      </c>
      <c r="C49" s="95"/>
      <c r="D49" s="124">
        <f>Budget_Attachment!H24</f>
        <v>0</v>
      </c>
    </row>
    <row r="50" spans="1:4" s="70" customFormat="1" ht="15.5" x14ac:dyDescent="0.25">
      <c r="A50" s="126" t="str">
        <f>IF(Budget_Attachment!A25="","",Budget_Attachment!A25)</f>
        <v/>
      </c>
      <c r="B50" s="234" t="str">
        <f>IF(Budget_Attachment!B25="","",Budget_Attachment!B25)</f>
        <v/>
      </c>
      <c r="C50" s="95"/>
      <c r="D50" s="124">
        <f>Budget_Attachment!H25</f>
        <v>0</v>
      </c>
    </row>
    <row r="51" spans="1:4" s="70" customFormat="1" ht="15.5" x14ac:dyDescent="0.25">
      <c r="A51" s="126" t="str">
        <f>IF(Budget_Attachment!A26="","",Budget_Attachment!A26)</f>
        <v/>
      </c>
      <c r="B51" s="234" t="str">
        <f>IF(Budget_Attachment!B26="","",Budget_Attachment!B26)</f>
        <v/>
      </c>
      <c r="C51" s="95"/>
      <c r="D51" s="124">
        <f>Budget_Attachment!H26</f>
        <v>0</v>
      </c>
    </row>
    <row r="52" spans="1:4" s="70" customFormat="1" ht="15.5" x14ac:dyDescent="0.25">
      <c r="A52" s="126" t="str">
        <f>IF(Budget_Attachment!A27="","",Budget_Attachment!A27)</f>
        <v/>
      </c>
      <c r="B52" s="234" t="str">
        <f>IF(Budget_Attachment!B27="","",Budget_Attachment!B27)</f>
        <v/>
      </c>
      <c r="C52" s="95"/>
      <c r="D52" s="124">
        <f>Budget_Attachment!H27</f>
        <v>0</v>
      </c>
    </row>
    <row r="53" spans="1:4" s="70" customFormat="1" ht="15.5" x14ac:dyDescent="0.25">
      <c r="A53" s="126" t="str">
        <f>IF(Budget_Attachment!A28="","",Budget_Attachment!A28)</f>
        <v/>
      </c>
      <c r="B53" s="234" t="str">
        <f>IF(Budget_Attachment!B28="","",Budget_Attachment!B28)</f>
        <v/>
      </c>
      <c r="C53" s="95"/>
      <c r="D53" s="124">
        <f>Budget_Attachment!H28</f>
        <v>0</v>
      </c>
    </row>
    <row r="54" spans="1:4" s="70" customFormat="1" ht="15.5" x14ac:dyDescent="0.25">
      <c r="A54" s="126" t="str">
        <f>IF(Budget_Attachment!A29="","",Budget_Attachment!A29)</f>
        <v/>
      </c>
      <c r="B54" s="234" t="str">
        <f>IF(Budget_Attachment!B29="","",Budget_Attachment!B29)</f>
        <v/>
      </c>
      <c r="C54" s="95"/>
      <c r="D54" s="124">
        <f>Budget_Attachment!H29</f>
        <v>0</v>
      </c>
    </row>
    <row r="55" spans="1:4" s="70" customFormat="1" ht="15.5" x14ac:dyDescent="0.25">
      <c r="A55" s="126" t="str">
        <f>IF(Budget_Attachment!A30="","",Budget_Attachment!A30)</f>
        <v/>
      </c>
      <c r="B55" s="234" t="str">
        <f>IF(Budget_Attachment!B30="","",Budget_Attachment!B30)</f>
        <v/>
      </c>
      <c r="C55" s="95"/>
      <c r="D55" s="124">
        <f>Budget_Attachment!H30</f>
        <v>0</v>
      </c>
    </row>
    <row r="56" spans="1:4" s="70" customFormat="1" ht="15.5" x14ac:dyDescent="0.25">
      <c r="A56" s="126" t="str">
        <f>IF(Budget_Attachment!A31="","",Budget_Attachment!A31)</f>
        <v/>
      </c>
      <c r="B56" s="234" t="str">
        <f>IF(Budget_Attachment!B31="","",Budget_Attachment!B31)</f>
        <v/>
      </c>
      <c r="C56" s="95"/>
      <c r="D56" s="124">
        <f>Budget_Attachment!H31</f>
        <v>0</v>
      </c>
    </row>
    <row r="57" spans="1:4" s="70" customFormat="1" ht="15.5" x14ac:dyDescent="0.25">
      <c r="A57" s="126" t="str">
        <f>IF(Budget_Attachment!A32="","",Budget_Attachment!A32)</f>
        <v/>
      </c>
      <c r="B57" s="234" t="str">
        <f>IF(Budget_Attachment!B32="","",Budget_Attachment!B32)</f>
        <v/>
      </c>
      <c r="C57" s="95"/>
      <c r="D57" s="124">
        <f>Budget_Attachment!H32</f>
        <v>0</v>
      </c>
    </row>
    <row r="58" spans="1:4" s="70" customFormat="1" ht="15.5" x14ac:dyDescent="0.25">
      <c r="A58" s="126" t="str">
        <f>IF(Budget_Attachment!A33="","",Budget_Attachment!A33)</f>
        <v/>
      </c>
      <c r="B58" s="234" t="str">
        <f>IF(Budget_Attachment!B33="","",Budget_Attachment!B33)</f>
        <v/>
      </c>
      <c r="C58" s="95"/>
      <c r="D58" s="124">
        <f>Budget_Attachment!H33</f>
        <v>0</v>
      </c>
    </row>
    <row r="59" spans="1:4" s="70" customFormat="1" ht="15.5" x14ac:dyDescent="0.25">
      <c r="A59" s="126" t="str">
        <f>IF(Budget_Attachment!A34="","",Budget_Attachment!A34)</f>
        <v/>
      </c>
      <c r="B59" s="234" t="str">
        <f>IF(Budget_Attachment!B34="","",Budget_Attachment!B34)</f>
        <v/>
      </c>
      <c r="C59" s="95"/>
      <c r="D59" s="124">
        <f>Budget_Attachment!H34</f>
        <v>0</v>
      </c>
    </row>
    <row r="60" spans="1:4" s="70" customFormat="1" ht="15.5" x14ac:dyDescent="0.25">
      <c r="A60" s="126" t="str">
        <f>IF(Budget_Attachment!A35="","",Budget_Attachment!A35)</f>
        <v/>
      </c>
      <c r="B60" s="234" t="str">
        <f>IF(Budget_Attachment!B35="","",Budget_Attachment!B35)</f>
        <v/>
      </c>
      <c r="C60" s="95"/>
      <c r="D60" s="124">
        <f>Budget_Attachment!H35</f>
        <v>0</v>
      </c>
    </row>
    <row r="61" spans="1:4" s="70" customFormat="1" ht="15.5" x14ac:dyDescent="0.25">
      <c r="A61" s="126" t="str">
        <f>IF(Budget_Attachment!A36="","",Budget_Attachment!A36)</f>
        <v/>
      </c>
      <c r="B61" s="234" t="str">
        <f>IF(Budget_Attachment!B36="","",Budget_Attachment!B36)</f>
        <v/>
      </c>
      <c r="C61" s="95"/>
      <c r="D61" s="124">
        <f>Budget_Attachment!H36</f>
        <v>0</v>
      </c>
    </row>
    <row r="62" spans="1:4" s="70" customFormat="1" ht="15.5" x14ac:dyDescent="0.25">
      <c r="A62" s="126" t="str">
        <f>IF(Budget_Attachment!A37="","",Budget_Attachment!A37)</f>
        <v/>
      </c>
      <c r="B62" s="234" t="str">
        <f>IF(Budget_Attachment!B37="","",Budget_Attachment!B37)</f>
        <v/>
      </c>
      <c r="C62" s="95"/>
      <c r="D62" s="124">
        <f>Budget_Attachment!H37</f>
        <v>0</v>
      </c>
    </row>
    <row r="63" spans="1:4" s="70" customFormat="1" ht="15.5" x14ac:dyDescent="0.25">
      <c r="A63" s="126" t="str">
        <f>IF(Budget_Attachment!A38="","",Budget_Attachment!A38)</f>
        <v/>
      </c>
      <c r="B63" s="234" t="str">
        <f>IF(Budget_Attachment!B38="","",Budget_Attachment!B38)</f>
        <v/>
      </c>
      <c r="C63" s="95"/>
      <c r="D63" s="124">
        <f>Budget_Attachment!H38</f>
        <v>0</v>
      </c>
    </row>
    <row r="64" spans="1:4" s="70" customFormat="1" ht="15.5" x14ac:dyDescent="0.25">
      <c r="A64" s="126" t="str">
        <f>IF(Budget_Attachment!A39="","",Budget_Attachment!A39)</f>
        <v/>
      </c>
      <c r="B64" s="234" t="str">
        <f>IF(Budget_Attachment!B39="","",Budget_Attachment!B39)</f>
        <v/>
      </c>
      <c r="C64" s="95"/>
      <c r="D64" s="124">
        <f>Budget_Attachment!H39</f>
        <v>0</v>
      </c>
    </row>
    <row r="65" spans="1:4" s="70" customFormat="1" ht="15.5" x14ac:dyDescent="0.25">
      <c r="A65" s="126" t="str">
        <f>IF(Budget_Attachment!A40="","",Budget_Attachment!A40)</f>
        <v/>
      </c>
      <c r="B65" s="234" t="str">
        <f>IF(Budget_Attachment!B40="","",Budget_Attachment!B40)</f>
        <v/>
      </c>
      <c r="C65" s="95"/>
      <c r="D65" s="124">
        <f>Budget_Attachment!H40</f>
        <v>0</v>
      </c>
    </row>
    <row r="66" spans="1:4" s="70" customFormat="1" ht="15.5" x14ac:dyDescent="0.25">
      <c r="A66" s="126" t="str">
        <f>IF(Budget_Attachment!A41="","",Budget_Attachment!A41)</f>
        <v/>
      </c>
      <c r="B66" s="234" t="str">
        <f>IF(Budget_Attachment!B41="","",Budget_Attachment!B41)</f>
        <v/>
      </c>
      <c r="C66" s="95"/>
      <c r="D66" s="124">
        <f>Budget_Attachment!H41</f>
        <v>0</v>
      </c>
    </row>
    <row r="67" spans="1:4" s="70" customFormat="1" ht="15.5" x14ac:dyDescent="0.25">
      <c r="A67" s="126" t="str">
        <f>IF(Budget_Attachment!A42="","",Budget_Attachment!A42)</f>
        <v/>
      </c>
      <c r="B67" s="234" t="str">
        <f>IF(Budget_Attachment!B42="","",Budget_Attachment!B42)</f>
        <v/>
      </c>
      <c r="C67" s="95"/>
      <c r="D67" s="124">
        <f>Budget_Attachment!H42</f>
        <v>0</v>
      </c>
    </row>
    <row r="68" spans="1:4" s="70" customFormat="1" ht="15.5" x14ac:dyDescent="0.25">
      <c r="A68" s="126" t="str">
        <f>IF(Budget_Attachment!A43="","",Budget_Attachment!A43)</f>
        <v/>
      </c>
      <c r="B68" s="234" t="str">
        <f>IF(Budget_Attachment!B43="","",Budget_Attachment!B43)</f>
        <v/>
      </c>
      <c r="C68" s="95"/>
      <c r="D68" s="124">
        <f>Budget_Attachment!H43</f>
        <v>0</v>
      </c>
    </row>
    <row r="69" spans="1:4" s="70" customFormat="1" ht="15.5" x14ac:dyDescent="0.25">
      <c r="A69" s="126" t="str">
        <f>IF(Budget_Attachment!A44="","",Budget_Attachment!A44)</f>
        <v/>
      </c>
      <c r="B69" s="234" t="str">
        <f>IF(Budget_Attachment!B44="","",Budget_Attachment!B44)</f>
        <v/>
      </c>
      <c r="C69" s="95"/>
      <c r="D69" s="124">
        <f>Budget_Attachment!H44</f>
        <v>0</v>
      </c>
    </row>
    <row r="70" spans="1:4" s="70" customFormat="1" ht="15.5" x14ac:dyDescent="0.25">
      <c r="A70" s="126" t="str">
        <f>IF(Budget_Attachment!A45="","",Budget_Attachment!A45)</f>
        <v/>
      </c>
      <c r="B70" s="234" t="str">
        <f>IF(Budget_Attachment!B45="","",Budget_Attachment!B45)</f>
        <v/>
      </c>
      <c r="C70" s="95"/>
      <c r="D70" s="124">
        <f>Budget_Attachment!H45</f>
        <v>0</v>
      </c>
    </row>
    <row r="71" spans="1:4" s="70" customFormat="1" ht="15.5" x14ac:dyDescent="0.25">
      <c r="A71" s="126" t="str">
        <f>IF(Budget_Attachment!A46="","",Budget_Attachment!A46)</f>
        <v/>
      </c>
      <c r="B71" s="234" t="str">
        <f>IF(Budget_Attachment!B46="","",Budget_Attachment!B46)</f>
        <v/>
      </c>
      <c r="C71" s="95"/>
      <c r="D71" s="124">
        <f>Budget_Attachment!H46</f>
        <v>0</v>
      </c>
    </row>
    <row r="72" spans="1:4" s="70" customFormat="1" ht="15.5" x14ac:dyDescent="0.25">
      <c r="A72" s="126" t="str">
        <f>IF(Budget_Attachment!A47="","",Budget_Attachment!A47)</f>
        <v/>
      </c>
      <c r="B72" s="234" t="str">
        <f>IF(Budget_Attachment!B47="","",Budget_Attachment!B47)</f>
        <v/>
      </c>
      <c r="C72" s="95"/>
      <c r="D72" s="124">
        <f>Budget_Attachment!H47</f>
        <v>0</v>
      </c>
    </row>
    <row r="73" spans="1:4" s="70" customFormat="1" ht="15.5" x14ac:dyDescent="0.25">
      <c r="A73" s="126" t="str">
        <f>IF(Budget_Attachment!A48="","",Budget_Attachment!A48)</f>
        <v/>
      </c>
      <c r="B73" s="234" t="str">
        <f>IF(Budget_Attachment!B48="","",Budget_Attachment!B48)</f>
        <v/>
      </c>
      <c r="C73" s="95"/>
      <c r="D73" s="124">
        <f>Budget_Attachment!H48</f>
        <v>0</v>
      </c>
    </row>
    <row r="74" spans="1:4" s="70" customFormat="1" ht="15.5" x14ac:dyDescent="0.25">
      <c r="A74" s="126" t="str">
        <f>IF(Budget_Attachment!A49="","",Budget_Attachment!A49)</f>
        <v/>
      </c>
      <c r="B74" s="234" t="str">
        <f>IF(Budget_Attachment!B49="","",Budget_Attachment!B49)</f>
        <v/>
      </c>
      <c r="C74" s="95"/>
      <c r="D74" s="124">
        <f>Budget_Attachment!H49</f>
        <v>0</v>
      </c>
    </row>
    <row r="75" spans="1:4" s="70" customFormat="1" ht="15.5" x14ac:dyDescent="0.25">
      <c r="A75" s="126" t="str">
        <f>IF(Budget_Attachment!A50="","",Budget_Attachment!A50)</f>
        <v/>
      </c>
      <c r="B75" s="234" t="str">
        <f>IF(Budget_Attachment!B50="","",Budget_Attachment!B50)</f>
        <v/>
      </c>
      <c r="C75" s="95"/>
      <c r="D75" s="124">
        <f>Budget_Attachment!H50</f>
        <v>0</v>
      </c>
    </row>
    <row r="76" spans="1:4" s="70" customFormat="1" ht="15.5" x14ac:dyDescent="0.25">
      <c r="A76" s="126" t="str">
        <f>IF(Budget_Attachment!A51="","",Budget_Attachment!A51)</f>
        <v/>
      </c>
      <c r="B76" s="234" t="str">
        <f>IF(Budget_Attachment!B51="","",Budget_Attachment!B51)</f>
        <v/>
      </c>
      <c r="C76" s="95"/>
      <c r="D76" s="124">
        <f>Budget_Attachment!H51</f>
        <v>0</v>
      </c>
    </row>
    <row r="77" spans="1:4" s="70" customFormat="1" ht="15.5" x14ac:dyDescent="0.25">
      <c r="A77" s="126" t="str">
        <f>IF(Budget_Attachment!A52="","",Budget_Attachment!A52)</f>
        <v/>
      </c>
      <c r="B77" s="234" t="str">
        <f>IF(Budget_Attachment!B52="","",Budget_Attachment!B52)</f>
        <v/>
      </c>
      <c r="C77" s="94"/>
      <c r="D77" s="124">
        <f>Budget_Attachment!H52</f>
        <v>0</v>
      </c>
    </row>
    <row r="78" spans="1:4" s="70" customFormat="1" ht="15.5" x14ac:dyDescent="0.25">
      <c r="A78" s="126" t="str">
        <f>IF(Budget_Attachment!A53="","",Budget_Attachment!A53)</f>
        <v/>
      </c>
      <c r="B78" s="234" t="str">
        <f>IF(Budget_Attachment!B53="","",Budget_Attachment!B53)</f>
        <v/>
      </c>
      <c r="C78" s="94"/>
      <c r="D78" s="124">
        <f>Budget_Attachment!H53</f>
        <v>0</v>
      </c>
    </row>
    <row r="79" spans="1:4" s="70" customFormat="1" ht="15.5" x14ac:dyDescent="0.25">
      <c r="A79" s="126" t="str">
        <f>IF(Budget_Attachment!A54="","",Budget_Attachment!A54)</f>
        <v/>
      </c>
      <c r="B79" s="234" t="str">
        <f>IF(Budget_Attachment!B54="","",Budget_Attachment!B54)</f>
        <v/>
      </c>
      <c r="C79" s="95"/>
      <c r="D79" s="124">
        <f>Budget_Attachment!H54</f>
        <v>0</v>
      </c>
    </row>
    <row r="80" spans="1:4" s="70" customFormat="1" ht="15.5" x14ac:dyDescent="0.25">
      <c r="A80" s="126" t="str">
        <f>IF(Budget_Attachment!A55="","",Budget_Attachment!A55)</f>
        <v/>
      </c>
      <c r="B80" s="234" t="str">
        <f>IF(Budget_Attachment!B55="","",Budget_Attachment!B55)</f>
        <v/>
      </c>
      <c r="C80" s="95"/>
      <c r="D80" s="124">
        <f>Budget_Attachment!H55</f>
        <v>0</v>
      </c>
    </row>
    <row r="81" spans="1:4" s="70" customFormat="1" ht="15.5" x14ac:dyDescent="0.25">
      <c r="A81" s="126" t="str">
        <f>IF(Budget_Attachment!A56="","",Budget_Attachment!A56)</f>
        <v/>
      </c>
      <c r="B81" s="234" t="str">
        <f>IF(Budget_Attachment!B56="","",Budget_Attachment!B56)</f>
        <v/>
      </c>
      <c r="C81" s="95"/>
      <c r="D81" s="124">
        <f>Budget_Attachment!H56</f>
        <v>0</v>
      </c>
    </row>
    <row r="82" spans="1:4" s="70" customFormat="1" ht="15.5" x14ac:dyDescent="0.25">
      <c r="A82" s="126" t="str">
        <f>IF(Budget_Attachment!A57="","",Budget_Attachment!A57)</f>
        <v/>
      </c>
      <c r="B82" s="234" t="str">
        <f>IF(Budget_Attachment!B57="","",Budget_Attachment!B57)</f>
        <v/>
      </c>
      <c r="C82" s="95"/>
      <c r="D82" s="124">
        <f>Budget_Attachment!H57</f>
        <v>0</v>
      </c>
    </row>
    <row r="83" spans="1:4" s="70" customFormat="1" ht="15.5" x14ac:dyDescent="0.25">
      <c r="A83" s="126" t="str">
        <f>IF(Budget_Attachment!A58="","",Budget_Attachment!A58)</f>
        <v/>
      </c>
      <c r="B83" s="234" t="str">
        <f>IF(Budget_Attachment!B58="","",Budget_Attachment!B58)</f>
        <v/>
      </c>
      <c r="C83" s="95"/>
      <c r="D83" s="124">
        <f>Budget_Attachment!H58</f>
        <v>0</v>
      </c>
    </row>
    <row r="84" spans="1:4" s="70" customFormat="1" ht="15.5" x14ac:dyDescent="0.25">
      <c r="A84" s="126" t="str">
        <f>IF(Budget_Attachment!A59="","",Budget_Attachment!A59)</f>
        <v/>
      </c>
      <c r="B84" s="234" t="str">
        <f>IF(Budget_Attachment!B59="","",Budget_Attachment!B59)</f>
        <v/>
      </c>
      <c r="C84" s="95"/>
      <c r="D84" s="124">
        <f>Budget_Attachment!H59</f>
        <v>0</v>
      </c>
    </row>
    <row r="85" spans="1:4" s="70" customFormat="1" ht="15.5" x14ac:dyDescent="0.25">
      <c r="A85" s="126" t="str">
        <f>IF(Budget_Attachment!A60="","",Budget_Attachment!A60)</f>
        <v/>
      </c>
      <c r="B85" s="234" t="str">
        <f>IF(Budget_Attachment!B60="","",Budget_Attachment!B60)</f>
        <v/>
      </c>
      <c r="C85" s="95"/>
      <c r="D85" s="124">
        <f>Budget_Attachment!H60</f>
        <v>0</v>
      </c>
    </row>
    <row r="86" spans="1:4" s="70" customFormat="1" ht="15.5" x14ac:dyDescent="0.25">
      <c r="A86" s="126" t="str">
        <f>IF(Budget_Attachment!A61="","",Budget_Attachment!A61)</f>
        <v/>
      </c>
      <c r="B86" s="234" t="str">
        <f>IF(Budget_Attachment!B61="","",Budget_Attachment!B61)</f>
        <v/>
      </c>
      <c r="C86" s="95"/>
      <c r="D86" s="124">
        <f>Budget_Attachment!H61</f>
        <v>0</v>
      </c>
    </row>
    <row r="87" spans="1:4" s="70" customFormat="1" ht="15.5" x14ac:dyDescent="0.25">
      <c r="A87" s="126" t="str">
        <f>IF(Budget_Attachment!A62="","",Budget_Attachment!A62)</f>
        <v/>
      </c>
      <c r="B87" s="234" t="str">
        <f>IF(Budget_Attachment!B62="","",Budget_Attachment!B62)</f>
        <v/>
      </c>
      <c r="C87" s="95"/>
      <c r="D87" s="124">
        <f>Budget_Attachment!H62</f>
        <v>0</v>
      </c>
    </row>
    <row r="88" spans="1:4" s="70" customFormat="1" ht="15.5" x14ac:dyDescent="0.25">
      <c r="A88" s="126" t="str">
        <f>IF(Budget_Attachment!A63="","",Budget_Attachment!A63)</f>
        <v/>
      </c>
      <c r="B88" s="234" t="str">
        <f>IF(Budget_Attachment!B63="","",Budget_Attachment!B63)</f>
        <v/>
      </c>
      <c r="C88" s="95"/>
      <c r="D88" s="124">
        <f>Budget_Attachment!H63</f>
        <v>0</v>
      </c>
    </row>
    <row r="89" spans="1:4" s="70" customFormat="1" ht="15.5" x14ac:dyDescent="0.25">
      <c r="A89" s="126" t="str">
        <f>IF(Budget_Attachment!A64="","",Budget_Attachment!A64)</f>
        <v/>
      </c>
      <c r="B89" s="234" t="str">
        <f>IF(Budget_Attachment!B64="","",Budget_Attachment!B64)</f>
        <v/>
      </c>
      <c r="C89" s="95"/>
      <c r="D89" s="124">
        <f>Budget_Attachment!H64</f>
        <v>0</v>
      </c>
    </row>
    <row r="90" spans="1:4" s="70" customFormat="1" ht="15.5" x14ac:dyDescent="0.25">
      <c r="A90" s="126" t="str">
        <f>IF(Budget_Attachment!A65="","",Budget_Attachment!A65)</f>
        <v/>
      </c>
      <c r="B90" s="234" t="str">
        <f>IF(Budget_Attachment!B65="","",Budget_Attachment!B65)</f>
        <v/>
      </c>
      <c r="C90" s="95"/>
      <c r="D90" s="124">
        <f>Budget_Attachment!H65</f>
        <v>0</v>
      </c>
    </row>
    <row r="91" spans="1:4" s="70" customFormat="1" ht="15.5" x14ac:dyDescent="0.25">
      <c r="A91" s="126" t="str">
        <f>IF(Budget_Attachment!A66="","",Budget_Attachment!A66)</f>
        <v/>
      </c>
      <c r="B91" s="234" t="str">
        <f>IF(Budget_Attachment!B66="","",Budget_Attachment!B66)</f>
        <v/>
      </c>
      <c r="C91" s="95"/>
      <c r="D91" s="124">
        <f>Budget_Attachment!H66</f>
        <v>0</v>
      </c>
    </row>
    <row r="92" spans="1:4" s="70" customFormat="1" ht="15.5" x14ac:dyDescent="0.25">
      <c r="A92" s="126" t="str">
        <f>IF(Budget_Attachment!A67="","",Budget_Attachment!A67)</f>
        <v/>
      </c>
      <c r="B92" s="234" t="str">
        <f>IF(Budget_Attachment!B67="","",Budget_Attachment!B67)</f>
        <v/>
      </c>
      <c r="C92" s="95"/>
      <c r="D92" s="124">
        <f>Budget_Attachment!H67</f>
        <v>0</v>
      </c>
    </row>
    <row r="93" spans="1:4" s="70" customFormat="1" ht="15.5" x14ac:dyDescent="0.25">
      <c r="A93" s="126" t="str">
        <f>IF(Budget_Attachment!A68="","",Budget_Attachment!A68)</f>
        <v/>
      </c>
      <c r="B93" s="234" t="str">
        <f>IF(Budget_Attachment!B68="","",Budget_Attachment!B68)</f>
        <v/>
      </c>
      <c r="C93" s="95"/>
      <c r="D93" s="124">
        <f>Budget_Attachment!H68</f>
        <v>0</v>
      </c>
    </row>
    <row r="94" spans="1:4" s="70" customFormat="1" ht="15.5" x14ac:dyDescent="0.25">
      <c r="A94" s="126" t="str">
        <f>IF(Budget_Attachment!A69="","",Budget_Attachment!A69)</f>
        <v/>
      </c>
      <c r="B94" s="234" t="str">
        <f>IF(Budget_Attachment!B69="","",Budget_Attachment!B69)</f>
        <v/>
      </c>
      <c r="C94" s="95"/>
      <c r="D94" s="124">
        <f>Budget_Attachment!H69</f>
        <v>0</v>
      </c>
    </row>
    <row r="95" spans="1:4" s="70" customFormat="1" ht="15.5" x14ac:dyDescent="0.25">
      <c r="A95" s="126" t="str">
        <f>IF(Budget_Attachment!A70="","",Budget_Attachment!A70)</f>
        <v/>
      </c>
      <c r="B95" s="234" t="str">
        <f>IF(Budget_Attachment!B70="","",Budget_Attachment!B70)</f>
        <v/>
      </c>
      <c r="C95" s="95"/>
      <c r="D95" s="124">
        <f>Budget_Attachment!H70</f>
        <v>0</v>
      </c>
    </row>
    <row r="96" spans="1:4" s="70" customFormat="1" ht="15.5" x14ac:dyDescent="0.25">
      <c r="A96" s="126" t="str">
        <f>IF(Budget_Attachment!A71="","",Budget_Attachment!A71)</f>
        <v/>
      </c>
      <c r="B96" s="234" t="str">
        <f>IF(Budget_Attachment!B71="","",Budget_Attachment!B71)</f>
        <v/>
      </c>
      <c r="C96" s="95"/>
      <c r="D96" s="124">
        <f>Budget_Attachment!H71</f>
        <v>0</v>
      </c>
    </row>
    <row r="97" spans="1:4" s="70" customFormat="1" ht="15.5" x14ac:dyDescent="0.25">
      <c r="A97" s="126" t="str">
        <f>IF(Budget_Attachment!A72="","",Budget_Attachment!A72)</f>
        <v/>
      </c>
      <c r="B97" s="234" t="str">
        <f>IF(Budget_Attachment!B72="","",Budget_Attachment!B72)</f>
        <v/>
      </c>
      <c r="C97" s="95"/>
      <c r="D97" s="124">
        <f>Budget_Attachment!H72</f>
        <v>0</v>
      </c>
    </row>
    <row r="98" spans="1:4" s="70" customFormat="1" ht="15.5" x14ac:dyDescent="0.25">
      <c r="A98" s="126" t="str">
        <f>IF(Budget_Attachment!A73="","",Budget_Attachment!A73)</f>
        <v/>
      </c>
      <c r="B98" s="234" t="str">
        <f>IF(Budget_Attachment!B73="","",Budget_Attachment!B73)</f>
        <v/>
      </c>
      <c r="C98" s="95"/>
      <c r="D98" s="124">
        <f>Budget_Attachment!H73</f>
        <v>0</v>
      </c>
    </row>
    <row r="99" spans="1:4" s="70" customFormat="1" ht="15.5" x14ac:dyDescent="0.25">
      <c r="A99" s="126" t="str">
        <f>IF(Budget_Attachment!A74="","",Budget_Attachment!A74)</f>
        <v/>
      </c>
      <c r="B99" s="234" t="str">
        <f>IF(Budget_Attachment!B74="","",Budget_Attachment!B74)</f>
        <v/>
      </c>
      <c r="C99" s="95"/>
      <c r="D99" s="124">
        <f>Budget_Attachment!H74</f>
        <v>0</v>
      </c>
    </row>
    <row r="100" spans="1:4" s="70" customFormat="1" ht="15.5" x14ac:dyDescent="0.25">
      <c r="A100" s="126" t="str">
        <f>IF(Budget_Attachment!A75="","",Budget_Attachment!A75)</f>
        <v/>
      </c>
      <c r="B100" s="234" t="str">
        <f>IF(Budget_Attachment!B75="","",Budget_Attachment!B75)</f>
        <v/>
      </c>
      <c r="C100" s="95"/>
      <c r="D100" s="124">
        <f>Budget_Attachment!H75</f>
        <v>0</v>
      </c>
    </row>
    <row r="101" spans="1:4" s="70" customFormat="1" ht="15.5" x14ac:dyDescent="0.25">
      <c r="A101" s="126" t="str">
        <f>IF(Budget_Attachment!A76="","",Budget_Attachment!A76)</f>
        <v/>
      </c>
      <c r="B101" s="234" t="str">
        <f>IF(Budget_Attachment!B76="","",Budget_Attachment!B76)</f>
        <v/>
      </c>
      <c r="C101" s="95"/>
      <c r="D101" s="124">
        <f>Budget_Attachment!H76</f>
        <v>0</v>
      </c>
    </row>
    <row r="102" spans="1:4" s="70" customFormat="1" ht="15.5" x14ac:dyDescent="0.25">
      <c r="A102" s="126" t="str">
        <f>IF(Budget_Attachment!A77="","",Budget_Attachment!A77)</f>
        <v/>
      </c>
      <c r="B102" s="234" t="str">
        <f>IF(Budget_Attachment!B77="","",Budget_Attachment!B77)</f>
        <v/>
      </c>
      <c r="C102" s="95"/>
      <c r="D102" s="124">
        <f>Budget_Attachment!H77</f>
        <v>0</v>
      </c>
    </row>
    <row r="103" spans="1:4" s="70" customFormat="1" ht="15.5" x14ac:dyDescent="0.25">
      <c r="A103" s="126" t="str">
        <f>IF(Budget_Attachment!A78="","",Budget_Attachment!A78)</f>
        <v/>
      </c>
      <c r="B103" s="234" t="str">
        <f>IF(Budget_Attachment!B78="","",Budget_Attachment!B78)</f>
        <v/>
      </c>
      <c r="C103" s="95"/>
      <c r="D103" s="124">
        <f>Budget_Attachment!H78</f>
        <v>0</v>
      </c>
    </row>
    <row r="104" spans="1:4" s="70" customFormat="1" ht="15.5" x14ac:dyDescent="0.25">
      <c r="A104" s="126" t="str">
        <f>IF(Budget_Attachment!A79="","",Budget_Attachment!A79)</f>
        <v/>
      </c>
      <c r="B104" s="234" t="str">
        <f>IF(Budget_Attachment!B79="","",Budget_Attachment!B79)</f>
        <v/>
      </c>
      <c r="C104" s="95"/>
      <c r="D104" s="124">
        <f>Budget_Attachment!H79</f>
        <v>0</v>
      </c>
    </row>
    <row r="105" spans="1:4" s="70" customFormat="1" ht="15.5" x14ac:dyDescent="0.25">
      <c r="A105" s="126" t="str">
        <f>IF(Budget_Attachment!A80="","",Budget_Attachment!A80)</f>
        <v/>
      </c>
      <c r="B105" s="234" t="str">
        <f>IF(Budget_Attachment!B80="","",Budget_Attachment!B80)</f>
        <v/>
      </c>
      <c r="C105" s="95"/>
      <c r="D105" s="124">
        <f>Budget_Attachment!H80</f>
        <v>0</v>
      </c>
    </row>
    <row r="106" spans="1:4" s="70" customFormat="1" ht="15.5" x14ac:dyDescent="0.25">
      <c r="A106" s="126" t="str">
        <f>IF(Budget_Attachment!A81="","",Budget_Attachment!A81)</f>
        <v/>
      </c>
      <c r="B106" s="234" t="str">
        <f>IF(Budget_Attachment!B81="","",Budget_Attachment!B81)</f>
        <v/>
      </c>
      <c r="C106" s="95"/>
      <c r="D106" s="124">
        <f>Budget_Attachment!H81</f>
        <v>0</v>
      </c>
    </row>
    <row r="107" spans="1:4" s="70" customFormat="1" ht="15.5" x14ac:dyDescent="0.25">
      <c r="A107" s="126" t="str">
        <f>IF(Budget_Attachment!A82="","",Budget_Attachment!A82)</f>
        <v/>
      </c>
      <c r="B107" s="234" t="str">
        <f>IF(Budget_Attachment!B82="","",Budget_Attachment!B82)</f>
        <v/>
      </c>
      <c r="C107" s="95"/>
      <c r="D107" s="124">
        <f>Budget_Attachment!H82</f>
        <v>0</v>
      </c>
    </row>
    <row r="108" spans="1:4" s="70" customFormat="1" ht="15.5" x14ac:dyDescent="0.25">
      <c r="A108" s="126" t="str">
        <f>IF(Budget_Attachment!A83="","",Budget_Attachment!A83)</f>
        <v/>
      </c>
      <c r="B108" s="234" t="str">
        <f>IF(Budget_Attachment!B83="","",Budget_Attachment!B83)</f>
        <v/>
      </c>
      <c r="C108" s="95"/>
      <c r="D108" s="124">
        <f>Budget_Attachment!H83</f>
        <v>0</v>
      </c>
    </row>
    <row r="109" spans="1:4" s="70" customFormat="1" ht="15.5" x14ac:dyDescent="0.25">
      <c r="A109" s="126" t="str">
        <f>IF(Budget_Attachment!A84="","",Budget_Attachment!A84)</f>
        <v/>
      </c>
      <c r="B109" s="234" t="str">
        <f>IF(Budget_Attachment!B84="","",Budget_Attachment!B84)</f>
        <v/>
      </c>
      <c r="C109" s="95"/>
      <c r="D109" s="124">
        <f>Budget_Attachment!H84</f>
        <v>0</v>
      </c>
    </row>
    <row r="110" spans="1:4" s="70" customFormat="1" ht="15.5" x14ac:dyDescent="0.25">
      <c r="A110" s="126" t="str">
        <f>IF(Budget_Attachment!A85="","",Budget_Attachment!A85)</f>
        <v/>
      </c>
      <c r="B110" s="234" t="str">
        <f>IF(Budget_Attachment!B85="","",Budget_Attachment!B85)</f>
        <v/>
      </c>
      <c r="C110" s="95"/>
      <c r="D110" s="124">
        <f>Budget_Attachment!H85</f>
        <v>0</v>
      </c>
    </row>
    <row r="111" spans="1:4" s="70" customFormat="1" ht="15.5" x14ac:dyDescent="0.25">
      <c r="A111" s="126" t="str">
        <f>IF(Budget_Attachment!A86="","",Budget_Attachment!A86)</f>
        <v/>
      </c>
      <c r="B111" s="234" t="str">
        <f>IF(Budget_Attachment!B86="","",Budget_Attachment!B86)</f>
        <v/>
      </c>
      <c r="C111" s="95"/>
      <c r="D111" s="124">
        <f>Budget_Attachment!H86</f>
        <v>0</v>
      </c>
    </row>
    <row r="112" spans="1:4" s="70" customFormat="1" ht="15.5" x14ac:dyDescent="0.25">
      <c r="A112" s="126" t="str">
        <f>IF(Budget_Attachment!A87="","",Budget_Attachment!A87)</f>
        <v/>
      </c>
      <c r="B112" s="234" t="str">
        <f>IF(Budget_Attachment!B87="","",Budget_Attachment!B87)</f>
        <v/>
      </c>
      <c r="C112" s="95"/>
      <c r="D112" s="124">
        <f>Budget_Attachment!H87</f>
        <v>0</v>
      </c>
    </row>
    <row r="113" spans="1:4" s="70" customFormat="1" ht="15.5" x14ac:dyDescent="0.25">
      <c r="A113" s="126" t="str">
        <f>IF(Budget_Attachment!A88="","",Budget_Attachment!A88)</f>
        <v/>
      </c>
      <c r="B113" s="234" t="str">
        <f>IF(Budget_Attachment!B88="","",Budget_Attachment!B88)</f>
        <v/>
      </c>
      <c r="C113" s="95"/>
      <c r="D113" s="124">
        <f>Budget_Attachment!H88</f>
        <v>0</v>
      </c>
    </row>
    <row r="114" spans="1:4" s="70" customFormat="1" ht="15.5" x14ac:dyDescent="0.25">
      <c r="A114" s="126" t="str">
        <f>IF(Budget_Attachment!A89="","",Budget_Attachment!A89)</f>
        <v/>
      </c>
      <c r="B114" s="234" t="str">
        <f>IF(Budget_Attachment!B89="","",Budget_Attachment!B89)</f>
        <v/>
      </c>
      <c r="C114" s="95"/>
      <c r="D114" s="124">
        <f>Budget_Attachment!H89</f>
        <v>0</v>
      </c>
    </row>
    <row r="115" spans="1:4" s="70" customFormat="1" ht="15.5" x14ac:dyDescent="0.25">
      <c r="A115" s="126" t="str">
        <f>IF(Budget_Attachment!A90="","",Budget_Attachment!A90)</f>
        <v/>
      </c>
      <c r="B115" s="234" t="str">
        <f>IF(Budget_Attachment!B90="","",Budget_Attachment!B90)</f>
        <v/>
      </c>
      <c r="C115" s="95"/>
      <c r="D115" s="124">
        <f>Budget_Attachment!H90</f>
        <v>0</v>
      </c>
    </row>
    <row r="116" spans="1:4" s="70" customFormat="1" ht="15.5" x14ac:dyDescent="0.25">
      <c r="A116" s="126" t="str">
        <f>IF(Budget_Attachment!A91="","",Budget_Attachment!A91)</f>
        <v/>
      </c>
      <c r="B116" s="234" t="str">
        <f>IF(Budget_Attachment!B91="","",Budget_Attachment!B91)</f>
        <v/>
      </c>
      <c r="C116" s="95"/>
      <c r="D116" s="124">
        <f>Budget_Attachment!H91</f>
        <v>0</v>
      </c>
    </row>
    <row r="117" spans="1:4" s="70" customFormat="1" ht="15.5" x14ac:dyDescent="0.25">
      <c r="A117" s="126" t="str">
        <f>IF(Budget_Attachment!A92="","",Budget_Attachment!A92)</f>
        <v/>
      </c>
      <c r="B117" s="234" t="str">
        <f>IF(Budget_Attachment!B92="","",Budget_Attachment!B92)</f>
        <v/>
      </c>
      <c r="C117" s="95"/>
      <c r="D117" s="124">
        <f>Budget_Attachment!H92</f>
        <v>0</v>
      </c>
    </row>
    <row r="118" spans="1:4" s="70" customFormat="1" ht="15.5" x14ac:dyDescent="0.25">
      <c r="A118" s="126" t="str">
        <f>IF(Budget_Attachment!A93="","",Budget_Attachment!A93)</f>
        <v/>
      </c>
      <c r="B118" s="234" t="str">
        <f>IF(Budget_Attachment!B93="","",Budget_Attachment!B93)</f>
        <v/>
      </c>
      <c r="C118" s="95"/>
      <c r="D118" s="124">
        <f>Budget_Attachment!H93</f>
        <v>0</v>
      </c>
    </row>
    <row r="119" spans="1:4" s="70" customFormat="1" ht="15.5" x14ac:dyDescent="0.25">
      <c r="A119" s="126" t="str">
        <f>IF(Budget_Attachment!A94="","",Budget_Attachment!A94)</f>
        <v/>
      </c>
      <c r="B119" s="234" t="str">
        <f>IF(Budget_Attachment!B94="","",Budget_Attachment!B94)</f>
        <v/>
      </c>
      <c r="C119" s="95"/>
      <c r="D119" s="124">
        <f>Budget_Attachment!H94</f>
        <v>0</v>
      </c>
    </row>
    <row r="120" spans="1:4" s="70" customFormat="1" ht="15.5" x14ac:dyDescent="0.25">
      <c r="A120" s="126" t="str">
        <f>IF(Budget_Attachment!A95="","",Budget_Attachment!A95)</f>
        <v/>
      </c>
      <c r="B120" s="234" t="str">
        <f>IF(Budget_Attachment!B95="","",Budget_Attachment!B95)</f>
        <v/>
      </c>
      <c r="C120" s="95"/>
      <c r="D120" s="124">
        <f>Budget_Attachment!H95</f>
        <v>0</v>
      </c>
    </row>
    <row r="121" spans="1:4" s="70" customFormat="1" ht="15.5" x14ac:dyDescent="0.25">
      <c r="A121" s="126" t="str">
        <f>IF(Budget_Attachment!A96="","",Budget_Attachment!A96)</f>
        <v/>
      </c>
      <c r="B121" s="234" t="str">
        <f>IF(Budget_Attachment!B96="","",Budget_Attachment!B96)</f>
        <v/>
      </c>
      <c r="C121" s="95"/>
      <c r="D121" s="124">
        <f>Budget_Attachment!H96</f>
        <v>0</v>
      </c>
    </row>
    <row r="122" spans="1:4" s="70" customFormat="1" ht="15.5" x14ac:dyDescent="0.25">
      <c r="A122" s="126" t="str">
        <f>IF(Budget_Attachment!A97="","",Budget_Attachment!A97)</f>
        <v/>
      </c>
      <c r="B122" s="234" t="str">
        <f>IF(Budget_Attachment!B97="","",Budget_Attachment!B97)</f>
        <v/>
      </c>
      <c r="C122" s="95"/>
      <c r="D122" s="124">
        <f>Budget_Attachment!H97</f>
        <v>0</v>
      </c>
    </row>
    <row r="123" spans="1:4" s="70" customFormat="1" ht="15.5" x14ac:dyDescent="0.25">
      <c r="A123" s="126" t="str">
        <f>IF(Budget_Attachment!A98="","",Budget_Attachment!A98)</f>
        <v/>
      </c>
      <c r="B123" s="234" t="str">
        <f>IF(Budget_Attachment!B98="","",Budget_Attachment!B98)</f>
        <v/>
      </c>
      <c r="C123" s="95"/>
      <c r="D123" s="124">
        <f>Budget_Attachment!H98</f>
        <v>0</v>
      </c>
    </row>
    <row r="124" spans="1:4" s="70" customFormat="1" ht="15.5" x14ac:dyDescent="0.25">
      <c r="A124" s="126" t="str">
        <f>IF(Budget_Attachment!A99="","",Budget_Attachment!A99)</f>
        <v/>
      </c>
      <c r="B124" s="234" t="str">
        <f>IF(Budget_Attachment!B99="","",Budget_Attachment!B99)</f>
        <v/>
      </c>
      <c r="C124" s="95"/>
      <c r="D124" s="124">
        <f>Budget_Attachment!H99</f>
        <v>0</v>
      </c>
    </row>
    <row r="125" spans="1:4" s="70" customFormat="1" ht="15.5" x14ac:dyDescent="0.25">
      <c r="A125" s="126" t="str">
        <f>IF(Budget_Attachment!A100="","",Budget_Attachment!A100)</f>
        <v/>
      </c>
      <c r="B125" s="234" t="str">
        <f>IF(Budget_Attachment!B100="","",Budget_Attachment!B100)</f>
        <v/>
      </c>
      <c r="C125" s="95"/>
      <c r="D125" s="124">
        <f>Budget_Attachment!H100</f>
        <v>0</v>
      </c>
    </row>
    <row r="126" spans="1:4" s="70" customFormat="1" ht="15.5" x14ac:dyDescent="0.25">
      <c r="A126" s="126" t="str">
        <f>IF(Budget_Attachment!A101="","",Budget_Attachment!A101)</f>
        <v/>
      </c>
      <c r="B126" s="234" t="str">
        <f>IF(Budget_Attachment!B101="","",Budget_Attachment!B101)</f>
        <v/>
      </c>
      <c r="C126" s="95"/>
      <c r="D126" s="124">
        <f>Budget_Attachment!H101</f>
        <v>0</v>
      </c>
    </row>
    <row r="127" spans="1:4" s="70" customFormat="1" ht="15.5" x14ac:dyDescent="0.25">
      <c r="A127" s="126" t="str">
        <f>IF(Budget_Attachment!A102="","",Budget_Attachment!A102)</f>
        <v/>
      </c>
      <c r="B127" s="234" t="str">
        <f>IF(Budget_Attachment!B102="","",Budget_Attachment!B102)</f>
        <v/>
      </c>
      <c r="C127" s="95"/>
      <c r="D127" s="124">
        <f>Budget_Attachment!H102</f>
        <v>0</v>
      </c>
    </row>
    <row r="128" spans="1:4" s="70" customFormat="1" ht="15.5" x14ac:dyDescent="0.25">
      <c r="A128" s="126" t="str">
        <f>IF(Budget_Attachment!A103="","",Budget_Attachment!A103)</f>
        <v/>
      </c>
      <c r="B128" s="234" t="str">
        <f>IF(Budget_Attachment!B103="","",Budget_Attachment!B103)</f>
        <v/>
      </c>
      <c r="C128" s="95"/>
      <c r="D128" s="124">
        <f>Budget_Attachment!H103</f>
        <v>0</v>
      </c>
    </row>
    <row r="129" spans="1:4" s="70" customFormat="1" ht="15.5" x14ac:dyDescent="0.25">
      <c r="A129" s="126" t="str">
        <f>IF(Budget_Attachment!A104="","",Budget_Attachment!A104)</f>
        <v/>
      </c>
      <c r="B129" s="234" t="str">
        <f>IF(Budget_Attachment!B104="","",Budget_Attachment!B104)</f>
        <v/>
      </c>
      <c r="C129" s="95"/>
      <c r="D129" s="124">
        <f>Budget_Attachment!H104</f>
        <v>0</v>
      </c>
    </row>
    <row r="130" spans="1:4" s="70" customFormat="1" ht="16" customHeight="1" thickBot="1" x14ac:dyDescent="0.3">
      <c r="A130" s="191" t="s">
        <v>86</v>
      </c>
      <c r="B130" s="192"/>
      <c r="C130" s="193"/>
      <c r="D130" s="194">
        <f>SUM(D17:D129)</f>
        <v>0</v>
      </c>
    </row>
  </sheetData>
  <sheetProtection algorithmName="SHA-512" hashValue="/Y3P09lk6pUmSM4+g/I0f+vXPbK/++vzvMX06MNdDq4MEtRtFsKB8d0SsD/iHs7uHCg0r+i5GoYcKj/xYJqFRw==" saltValue="a177pTHW9REgosst4JEH9w==" spinCount="100000" sheet="1" objects="1" scenarios="1"/>
  <mergeCells count="8">
    <mergeCell ref="B11:C11"/>
    <mergeCell ref="B13:C13"/>
    <mergeCell ref="A1:D1"/>
    <mergeCell ref="A2:D2"/>
    <mergeCell ref="A3:D3"/>
    <mergeCell ref="A4:D4"/>
    <mergeCell ref="A5:D5"/>
    <mergeCell ref="B8:C8"/>
  </mergeCells>
  <printOptions horizontalCentered="1"/>
  <pageMargins left="0.2" right="0.2" top="0.75" bottom="0.5" header="0" footer="0"/>
  <pageSetup scale="56" orientation="portrait" r:id="rId1"/>
  <headerFooter alignWithMargins="0">
    <oddFooter>&amp;C&amp;P of &amp;N</oddFooter>
  </headerFooter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50"/>
  <sheetViews>
    <sheetView showGridLines="0" view="pageBreakPreview" topLeftCell="A46" zoomScale="74" zoomScaleNormal="85" zoomScaleSheetLayoutView="74" zoomScalePageLayoutView="70" workbookViewId="0">
      <selection activeCell="D19" sqref="D19"/>
    </sheetView>
  </sheetViews>
  <sheetFormatPr defaultColWidth="9.1796875" defaultRowHeight="22" customHeight="1" x14ac:dyDescent="0.35"/>
  <cols>
    <col min="1" max="1" width="34.81640625" style="1" customWidth="1"/>
    <col min="2" max="2" width="15.26953125" style="1" customWidth="1"/>
    <col min="3" max="3" width="70.6328125" style="1" customWidth="1"/>
    <col min="4" max="4" width="14.81640625" style="51" customWidth="1"/>
    <col min="5" max="16384" width="9.1796875" style="1"/>
  </cols>
  <sheetData>
    <row r="1" spans="1:4" ht="16" customHeight="1" x14ac:dyDescent="0.35">
      <c r="A1" s="286" t="str">
        <f>Budget!A1</f>
        <v>COUNTY OF LOS ANGELES - DEPARTMENT OF PUBLIC HEALTH</v>
      </c>
      <c r="B1" s="286"/>
      <c r="C1" s="286"/>
      <c r="D1" s="286"/>
    </row>
    <row r="2" spans="1:4" ht="16" customHeight="1" x14ac:dyDescent="0.35">
      <c r="A2" s="286" t="str">
        <f>Budget!A2</f>
        <v>OFFICE OF WOMEN'S HEALTH</v>
      </c>
      <c r="B2" s="286"/>
      <c r="C2" s="286"/>
      <c r="D2" s="286"/>
    </row>
    <row r="3" spans="1:4" ht="16" customHeight="1" x14ac:dyDescent="0.35">
      <c r="A3" s="286" t="str">
        <f>Budget!A3</f>
        <v>DOMESTIC VIOLENCE SHELTER-BASED PROGRAM (DVSBP)</v>
      </c>
      <c r="B3" s="286"/>
      <c r="C3" s="286"/>
      <c r="D3" s="286"/>
    </row>
    <row r="4" spans="1:4" ht="16" customHeight="1" x14ac:dyDescent="0.35">
      <c r="A4" s="287" t="s">
        <v>84</v>
      </c>
      <c r="B4" s="287"/>
      <c r="C4" s="287"/>
      <c r="D4" s="287"/>
    </row>
    <row r="5" spans="1:4" ht="16" customHeight="1" x14ac:dyDescent="0.35">
      <c r="A5" s="288" t="s">
        <v>46</v>
      </c>
      <c r="B5" s="288"/>
      <c r="C5" s="288"/>
      <c r="D5" s="288"/>
    </row>
    <row r="6" spans="1:4" ht="16" customHeight="1" x14ac:dyDescent="0.35">
      <c r="A6" s="78"/>
      <c r="B6" s="78"/>
      <c r="C6" s="78"/>
      <c r="D6" s="78"/>
    </row>
    <row r="7" spans="1:4" ht="16" customHeight="1" x14ac:dyDescent="0.35">
      <c r="A7" s="48"/>
      <c r="B7" s="48"/>
      <c r="C7" s="48"/>
      <c r="D7" s="48"/>
    </row>
    <row r="8" spans="1:4" ht="16" customHeight="1" x14ac:dyDescent="0.35">
      <c r="A8" s="2" t="s">
        <v>0</v>
      </c>
      <c r="B8" s="289" t="str">
        <f>IF(Budget!B6="","",Budget!B6)</f>
        <v/>
      </c>
      <c r="C8" s="289"/>
      <c r="D8" s="1"/>
    </row>
    <row r="9" spans="1:4" ht="16" customHeight="1" x14ac:dyDescent="0.35">
      <c r="A9" s="2" t="s">
        <v>16</v>
      </c>
      <c r="B9" s="136" t="str">
        <f>IF(Budget!H6="","",Budget!H6)</f>
        <v/>
      </c>
      <c r="C9" s="136"/>
      <c r="D9" s="1"/>
    </row>
    <row r="10" spans="1:4" ht="16" customHeight="1" x14ac:dyDescent="0.35">
      <c r="A10" s="2" t="s">
        <v>83</v>
      </c>
      <c r="B10" s="139" t="str">
        <f>IF(Budget!B7="","",Budget!B7)</f>
        <v/>
      </c>
      <c r="C10" s="138"/>
      <c r="D10" s="1"/>
    </row>
    <row r="11" spans="1:4" ht="16" customHeight="1" x14ac:dyDescent="0.35">
      <c r="A11" s="2" t="str">
        <f>Budget_Attachment!D7</f>
        <v>Mod #:</v>
      </c>
      <c r="B11" s="285">
        <f>Budget!E7</f>
        <v>0</v>
      </c>
      <c r="C11" s="285"/>
      <c r="D11" s="1"/>
    </row>
    <row r="12" spans="1:4" ht="16" hidden="1" customHeight="1" x14ac:dyDescent="0.35">
      <c r="A12" s="49" t="s">
        <v>27</v>
      </c>
      <c r="B12" s="138" t="str">
        <f>IF(Budget!B8="","",Budget!B8)</f>
        <v/>
      </c>
      <c r="C12" s="138"/>
      <c r="D12" s="1"/>
    </row>
    <row r="13" spans="1:4" ht="16" customHeight="1" x14ac:dyDescent="0.35">
      <c r="A13" s="2" t="s">
        <v>28</v>
      </c>
      <c r="B13" s="285" t="str">
        <f>IF(Budget!H7="","",Budget!H7)</f>
        <v/>
      </c>
      <c r="C13" s="285"/>
      <c r="D13" s="1"/>
    </row>
    <row r="14" spans="1:4" ht="10" customHeight="1" x14ac:dyDescent="0.35">
      <c r="A14" s="2"/>
      <c r="B14" s="50"/>
      <c r="C14" s="50"/>
      <c r="D14" s="1"/>
    </row>
    <row r="15" spans="1:4" ht="10" customHeight="1" thickBot="1" x14ac:dyDescent="0.4"/>
    <row r="16" spans="1:4" s="70" customFormat="1" ht="51" customHeight="1" thickBot="1" x14ac:dyDescent="0.4">
      <c r="A16" s="195" t="s">
        <v>47</v>
      </c>
      <c r="B16" s="196"/>
      <c r="C16" s="187" t="s">
        <v>93</v>
      </c>
      <c r="D16" s="188" t="s">
        <v>101</v>
      </c>
    </row>
    <row r="17" spans="1:4" s="70" customFormat="1" ht="15.5" x14ac:dyDescent="0.25">
      <c r="A17" s="126" t="str">
        <f>IF(Budget!A57="","",Budget!A57)</f>
        <v>Computer, Printer, and Software</v>
      </c>
      <c r="B17" s="129"/>
      <c r="C17" s="94"/>
      <c r="D17" s="189">
        <f>Budget!H57</f>
        <v>0</v>
      </c>
    </row>
    <row r="18" spans="1:4" s="70" customFormat="1" ht="15.5" x14ac:dyDescent="0.25">
      <c r="A18" s="126" t="str">
        <f>IF(Budget!A58="","",Budget!A58)</f>
        <v xml:space="preserve">Equipment </v>
      </c>
      <c r="B18" s="130"/>
      <c r="C18" s="94"/>
      <c r="D18" s="124">
        <f>Budget!H58</f>
        <v>0</v>
      </c>
    </row>
    <row r="19" spans="1:4" s="70" customFormat="1" ht="15.5" x14ac:dyDescent="0.25">
      <c r="A19" s="126" t="str">
        <f>IF(Budget!A59="","",Budget!A59)</f>
        <v>Maintenance</v>
      </c>
      <c r="B19" s="130"/>
      <c r="C19" s="94"/>
      <c r="D19" s="124">
        <f>Budget!H59</f>
        <v>0</v>
      </c>
    </row>
    <row r="20" spans="1:4" s="70" customFormat="1" ht="15.5" x14ac:dyDescent="0.25">
      <c r="A20" s="126" t="str">
        <f>IF(Budget!A60="","",Budget!A60)</f>
        <v xml:space="preserve">Mileage </v>
      </c>
      <c r="B20" s="130"/>
      <c r="C20" s="94"/>
      <c r="D20" s="124">
        <f>Budget!H60</f>
        <v>0</v>
      </c>
    </row>
    <row r="21" spans="1:4" s="70" customFormat="1" ht="15.5" x14ac:dyDescent="0.25">
      <c r="A21" s="126" t="str">
        <f>IF(Budget!A61="","",Budget!A61)</f>
        <v>Office Supplies</v>
      </c>
      <c r="B21" s="130"/>
      <c r="C21" s="94"/>
      <c r="D21" s="124">
        <f>Budget!H61</f>
        <v>0</v>
      </c>
    </row>
    <row r="22" spans="1:4" s="70" customFormat="1" ht="15.5" x14ac:dyDescent="0.25">
      <c r="A22" s="126" t="str">
        <f>IF(Budget!A62="","",Budget!A62)</f>
        <v>Postage</v>
      </c>
      <c r="B22" s="131"/>
      <c r="C22" s="94"/>
      <c r="D22" s="124">
        <f>Budget!H62</f>
        <v>0</v>
      </c>
    </row>
    <row r="23" spans="1:4" s="70" customFormat="1" ht="15.5" x14ac:dyDescent="0.25">
      <c r="A23" s="126" t="str">
        <f>IF(Budget!A63="","",Budget!A63)</f>
        <v xml:space="preserve">Printing </v>
      </c>
      <c r="B23" s="130"/>
      <c r="C23" s="94"/>
      <c r="D23" s="124">
        <f>Budget!H63</f>
        <v>0</v>
      </c>
    </row>
    <row r="24" spans="1:4" s="70" customFormat="1" ht="15.5" x14ac:dyDescent="0.25">
      <c r="A24" s="126" t="str">
        <f>IF(Budget!A64="","",Budget!A64)</f>
        <v xml:space="preserve">Rent </v>
      </c>
      <c r="B24" s="130"/>
      <c r="C24" s="94"/>
      <c r="D24" s="124">
        <f>Budget!H64</f>
        <v>0</v>
      </c>
    </row>
    <row r="25" spans="1:4" s="70" customFormat="1" ht="15.5" x14ac:dyDescent="0.25">
      <c r="A25" s="126" t="str">
        <f>IF(Budget!A65="","",Budget!A65)</f>
        <v>Utilities</v>
      </c>
      <c r="B25" s="130"/>
      <c r="C25" s="94"/>
      <c r="D25" s="124">
        <f>Budget!H65</f>
        <v>0</v>
      </c>
    </row>
    <row r="26" spans="1:4" s="70" customFormat="1" ht="15.5" x14ac:dyDescent="0.25">
      <c r="A26" s="126" t="str">
        <f>IF(Budget!A66="","",Budget!A66)</f>
        <v>Telephone</v>
      </c>
      <c r="B26" s="130"/>
      <c r="C26" s="94"/>
      <c r="D26" s="124">
        <f>Budget!H66</f>
        <v>0</v>
      </c>
    </row>
    <row r="27" spans="1:4" s="70" customFormat="1" ht="15.5" x14ac:dyDescent="0.25">
      <c r="A27" s="126" t="str">
        <f>IF(Budget!A67="","",Budget!A67)</f>
        <v/>
      </c>
      <c r="B27" s="130"/>
      <c r="C27" s="94"/>
      <c r="D27" s="124">
        <f>Budget!H67</f>
        <v>0</v>
      </c>
    </row>
    <row r="28" spans="1:4" s="70" customFormat="1" ht="15.5" x14ac:dyDescent="0.25">
      <c r="A28" s="126" t="str">
        <f>IF(Budget!A68="","",Budget!A68)</f>
        <v/>
      </c>
      <c r="B28" s="130"/>
      <c r="C28" s="94"/>
      <c r="D28" s="124">
        <f>Budget!H68</f>
        <v>0</v>
      </c>
    </row>
    <row r="29" spans="1:4" s="70" customFormat="1" ht="15.5" x14ac:dyDescent="0.25">
      <c r="A29" s="126" t="str">
        <f>IF(Budget!A69="","",Budget!A69)</f>
        <v/>
      </c>
      <c r="B29" s="130"/>
      <c r="C29" s="94"/>
      <c r="D29" s="124">
        <f>Budget!H69</f>
        <v>0</v>
      </c>
    </row>
    <row r="30" spans="1:4" s="70" customFormat="1" ht="15.5" x14ac:dyDescent="0.25">
      <c r="A30" s="126" t="str">
        <f>IF(Budget!A70="","",Budget!A70)</f>
        <v/>
      </c>
      <c r="B30" s="130"/>
      <c r="C30" s="94"/>
      <c r="D30" s="124">
        <f>Budget!H70</f>
        <v>0</v>
      </c>
    </row>
    <row r="31" spans="1:4" s="70" customFormat="1" ht="15.5" x14ac:dyDescent="0.25">
      <c r="A31" s="126" t="str">
        <f>IF(Budget!A71="","",Budget!A71)</f>
        <v/>
      </c>
      <c r="B31" s="130"/>
      <c r="C31" s="94"/>
      <c r="D31" s="190">
        <f>Budget!H71</f>
        <v>0</v>
      </c>
    </row>
    <row r="32" spans="1:4" s="70" customFormat="1" ht="15.5" x14ac:dyDescent="0.25">
      <c r="A32" s="126" t="str">
        <f>IF(Budget!A72="","",Budget!A72)</f>
        <v/>
      </c>
      <c r="B32" s="130"/>
      <c r="C32" s="94"/>
      <c r="D32" s="190">
        <f>Budget!H72</f>
        <v>0</v>
      </c>
    </row>
    <row r="33" spans="1:4" s="70" customFormat="1" ht="15.5" x14ac:dyDescent="0.25">
      <c r="A33" s="126" t="str">
        <f>IF(Budget!A73="","",Budget!A73)</f>
        <v/>
      </c>
      <c r="B33" s="130"/>
      <c r="C33" s="94"/>
      <c r="D33" s="124">
        <f>Budget!H73</f>
        <v>0</v>
      </c>
    </row>
    <row r="34" spans="1:4" s="70" customFormat="1" ht="15.5" x14ac:dyDescent="0.25">
      <c r="A34" s="126" t="str">
        <f>IF(Budget!A74="","",Budget!A74)</f>
        <v/>
      </c>
      <c r="B34" s="130"/>
      <c r="C34" s="94"/>
      <c r="D34" s="124">
        <f>Budget!H74</f>
        <v>0</v>
      </c>
    </row>
    <row r="35" spans="1:4" s="70" customFormat="1" ht="15.5" x14ac:dyDescent="0.25">
      <c r="A35" s="126" t="str">
        <f>IF(Budget!A75="","",Budget!A75)</f>
        <v/>
      </c>
      <c r="B35" s="130"/>
      <c r="C35" s="94"/>
      <c r="D35" s="124">
        <f>Budget!H75</f>
        <v>0</v>
      </c>
    </row>
    <row r="36" spans="1:4" s="70" customFormat="1" ht="15.5" x14ac:dyDescent="0.25">
      <c r="A36" s="126" t="str">
        <f>IF(Budget!A76="","",Budget!A76)</f>
        <v/>
      </c>
      <c r="B36" s="130"/>
      <c r="C36" s="94"/>
      <c r="D36" s="124">
        <f>Budget!H76</f>
        <v>0</v>
      </c>
    </row>
    <row r="37" spans="1:4" s="70" customFormat="1" ht="15.5" x14ac:dyDescent="0.25">
      <c r="A37" s="126" t="str">
        <f>IF(Budget!A77="","",Budget!A77)</f>
        <v/>
      </c>
      <c r="B37" s="130"/>
      <c r="C37" s="94"/>
      <c r="D37" s="124">
        <f>Budget!H77</f>
        <v>0</v>
      </c>
    </row>
    <row r="38" spans="1:4" s="70" customFormat="1" ht="15.5" x14ac:dyDescent="0.25">
      <c r="A38" s="126" t="str">
        <f>IF(Budget!A78="","",Budget!A78)</f>
        <v/>
      </c>
      <c r="B38" s="130"/>
      <c r="C38" s="94"/>
      <c r="D38" s="124">
        <f>Budget!H78</f>
        <v>0</v>
      </c>
    </row>
    <row r="39" spans="1:4" s="70" customFormat="1" ht="15.5" x14ac:dyDescent="0.25">
      <c r="A39" s="126" t="str">
        <f>IF(Budget!A79="","",Budget!A79)</f>
        <v/>
      </c>
      <c r="B39" s="130"/>
      <c r="C39" s="95"/>
      <c r="D39" s="124">
        <f>Budget!H79</f>
        <v>0</v>
      </c>
    </row>
    <row r="40" spans="1:4" s="70" customFormat="1" ht="15.5" x14ac:dyDescent="0.25">
      <c r="A40" s="126" t="str">
        <f>IF(Budget!A80="","",Budget!A80)</f>
        <v/>
      </c>
      <c r="B40" s="130"/>
      <c r="C40" s="95"/>
      <c r="D40" s="124">
        <f>Budget!H80</f>
        <v>0</v>
      </c>
    </row>
    <row r="41" spans="1:4" s="70" customFormat="1" ht="15.5" x14ac:dyDescent="0.25">
      <c r="A41" s="126" t="str">
        <f>IF(Budget!A81="","",Budget!A81)</f>
        <v/>
      </c>
      <c r="B41" s="130"/>
      <c r="C41" s="95"/>
      <c r="D41" s="124">
        <f>Budget!H81</f>
        <v>0</v>
      </c>
    </row>
    <row r="42" spans="1:4" s="70" customFormat="1" ht="15.5" x14ac:dyDescent="0.25">
      <c r="A42" s="126" t="str">
        <f>IF(Budget!A82="","",Budget!A82)</f>
        <v/>
      </c>
      <c r="B42" s="130"/>
      <c r="C42" s="95"/>
      <c r="D42" s="124">
        <f>Budget!H82</f>
        <v>0</v>
      </c>
    </row>
    <row r="43" spans="1:4" s="70" customFormat="1" ht="15.5" x14ac:dyDescent="0.25">
      <c r="A43" s="126" t="str">
        <f>IF(Budget!A83="","",Budget!A83)</f>
        <v/>
      </c>
      <c r="B43" s="130"/>
      <c r="C43" s="95"/>
      <c r="D43" s="124">
        <f>Budget!H83</f>
        <v>0</v>
      </c>
    </row>
    <row r="44" spans="1:4" s="70" customFormat="1" ht="15.5" x14ac:dyDescent="0.25">
      <c r="A44" s="126" t="str">
        <f>IF(Budget!A84="","",Budget!A84)</f>
        <v/>
      </c>
      <c r="B44" s="130"/>
      <c r="C44" s="95"/>
      <c r="D44" s="124">
        <f>Budget!H84</f>
        <v>0</v>
      </c>
    </row>
    <row r="45" spans="1:4" s="70" customFormat="1" ht="15.5" x14ac:dyDescent="0.25">
      <c r="A45" s="126" t="str">
        <f>IF(Budget!A85="","",Budget!A85)</f>
        <v/>
      </c>
      <c r="B45" s="130"/>
      <c r="C45" s="95"/>
      <c r="D45" s="124">
        <f>Budget!H85</f>
        <v>0</v>
      </c>
    </row>
    <row r="46" spans="1:4" s="70" customFormat="1" ht="15.5" x14ac:dyDescent="0.25">
      <c r="A46" s="126" t="str">
        <f>IF(Budget!A86="","",Budget!A86)</f>
        <v/>
      </c>
      <c r="B46" s="130"/>
      <c r="C46" s="95"/>
      <c r="D46" s="124">
        <f>Budget!H86</f>
        <v>0</v>
      </c>
    </row>
    <row r="47" spans="1:4" s="70" customFormat="1" ht="15.5" x14ac:dyDescent="0.25">
      <c r="A47" s="126" t="str">
        <f>IF(Budget!A87="","",Budget!A87)</f>
        <v/>
      </c>
      <c r="B47" s="130"/>
      <c r="C47" s="95"/>
      <c r="D47" s="124">
        <f>Budget!H87</f>
        <v>0</v>
      </c>
    </row>
    <row r="48" spans="1:4" s="70" customFormat="1" ht="15.5" x14ac:dyDescent="0.25">
      <c r="A48" s="126" t="str">
        <f>IF(Budget!A88="","",Budget!A88)</f>
        <v/>
      </c>
      <c r="B48" s="130"/>
      <c r="C48" s="95"/>
      <c r="D48" s="124">
        <f>Budget!H88</f>
        <v>0</v>
      </c>
    </row>
    <row r="49" spans="1:4" s="70" customFormat="1" ht="15.5" x14ac:dyDescent="0.25">
      <c r="A49" s="126" t="str">
        <f>IF(Budget!A88="","",Budget!A88)</f>
        <v/>
      </c>
      <c r="B49" s="130"/>
      <c r="C49" s="95"/>
      <c r="D49" s="124">
        <f>Budget!H89</f>
        <v>0</v>
      </c>
    </row>
    <row r="50" spans="1:4" s="70" customFormat="1" ht="16" customHeight="1" thickBot="1" x14ac:dyDescent="0.3">
      <c r="A50" s="191" t="s">
        <v>48</v>
      </c>
      <c r="B50" s="197"/>
      <c r="C50" s="193"/>
      <c r="D50" s="194">
        <f>SUM(D17:D49)</f>
        <v>0</v>
      </c>
    </row>
  </sheetData>
  <sheetProtection algorithmName="SHA-512" hashValue="zxAY6p8k56wmTzXG+W5syVp+W58IHhHbPe1gFHXR3bu0cuYH7i8As3PtrG+2FMzE7qq0WKbNAYrFJ2OLpcyDlA==" saltValue="WMi/kqmrMpjzm+6C2mEtbg==" spinCount="100000" sheet="1" objects="1" scenarios="1"/>
  <mergeCells count="8">
    <mergeCell ref="B8:C8"/>
    <mergeCell ref="B13:C13"/>
    <mergeCell ref="B11:C11"/>
    <mergeCell ref="A1:D1"/>
    <mergeCell ref="A2:D2"/>
    <mergeCell ref="A4:D4"/>
    <mergeCell ref="A5:D5"/>
    <mergeCell ref="A3:D3"/>
  </mergeCells>
  <phoneticPr fontId="0" type="noConversion"/>
  <printOptions horizontalCentered="1"/>
  <pageMargins left="0.2" right="0.2" top="0.75" bottom="0.5" header="0" footer="0"/>
  <pageSetup scale="65" orientation="portrait" r:id="rId1"/>
  <headerFooter alignWithMargins="0">
    <oddFooter>&amp;C&amp;P of &amp;N</oddFooter>
  </headerFooter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33D505-4AFA-4E5B-8FE9-8D3D2F174320}">
  <dimension ref="A8:C12"/>
  <sheetViews>
    <sheetView workbookViewId="0">
      <selection activeCell="F8" sqref="F8:F11"/>
    </sheetView>
  </sheetViews>
  <sheetFormatPr defaultColWidth="9.1796875" defaultRowHeight="12.5" x14ac:dyDescent="0.25"/>
  <cols>
    <col min="1" max="1" width="30.81640625" style="17" customWidth="1"/>
    <col min="2" max="2" width="60.26953125" style="17" customWidth="1"/>
    <col min="3" max="16384" width="9.1796875" style="17"/>
  </cols>
  <sheetData>
    <row r="8" spans="1:3" x14ac:dyDescent="0.25">
      <c r="A8" s="17" t="s">
        <v>40</v>
      </c>
      <c r="B8" s="17" t="s">
        <v>70</v>
      </c>
      <c r="C8" s="17" t="s">
        <v>104</v>
      </c>
    </row>
    <row r="9" spans="1:3" x14ac:dyDescent="0.25">
      <c r="A9" s="17" t="s">
        <v>75</v>
      </c>
      <c r="B9" s="17" t="s">
        <v>68</v>
      </c>
      <c r="C9" s="17">
        <v>1</v>
      </c>
    </row>
    <row r="10" spans="1:3" x14ac:dyDescent="0.25">
      <c r="A10" s="17" t="s">
        <v>76</v>
      </c>
      <c r="B10" s="33" t="s">
        <v>69</v>
      </c>
      <c r="C10" s="17">
        <v>2</v>
      </c>
    </row>
    <row r="11" spans="1:3" x14ac:dyDescent="0.25">
      <c r="A11" s="17" t="s">
        <v>77</v>
      </c>
      <c r="C11" s="17">
        <v>3</v>
      </c>
    </row>
    <row r="12" spans="1:3" x14ac:dyDescent="0.25">
      <c r="A12" s="17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7</vt:i4>
      </vt:variant>
    </vt:vector>
  </HeadingPairs>
  <TitlesOfParts>
    <vt:vector size="13" baseType="lpstr">
      <vt:lpstr>Instructions </vt:lpstr>
      <vt:lpstr>Budget</vt:lpstr>
      <vt:lpstr>Budget_Attachment</vt:lpstr>
      <vt:lpstr>Personnel Justification</vt:lpstr>
      <vt:lpstr>Operating Costs Justification</vt:lpstr>
      <vt:lpstr>Sheet3</vt:lpstr>
      <vt:lpstr>Budget!Print_Area</vt:lpstr>
      <vt:lpstr>Budget_Attachment!Print_Area</vt:lpstr>
      <vt:lpstr>'Operating Costs Justification'!Print_Area</vt:lpstr>
      <vt:lpstr>'Personnel Justification'!Print_Area</vt:lpstr>
      <vt:lpstr>Budget_Attachment!Print_Titles</vt:lpstr>
      <vt:lpstr>'Operating Costs Justification'!Print_Titles</vt:lpstr>
      <vt:lpstr>'Personnel Justification'!Print_Titles</vt:lpstr>
    </vt:vector>
  </TitlesOfParts>
  <Company>LAC-DPSS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Yelena Chernyavsky</dc:creator>
  <cp:lastModifiedBy>Kang Nong Liang</cp:lastModifiedBy>
  <cp:lastPrinted>2020-06-10T15:32:28Z</cp:lastPrinted>
  <dcterms:created xsi:type="dcterms:W3CDTF">1999-10-05T15:15:05Z</dcterms:created>
  <dcterms:modified xsi:type="dcterms:W3CDTF">2020-06-10T15:33:47Z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