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485217\AppData\Local\Microsoft\Windows\INetCache\Content.Outlook\RMPB117R\"/>
    </mc:Choice>
  </mc:AlternateContent>
  <xr:revisionPtr revIDLastSave="0" documentId="13_ncr:1_{47280BEC-B310-4BE3-849E-DDBD12FD9DE2}" xr6:coauthVersionLast="44" xr6:coauthVersionMax="44" xr10:uidLastSave="{00000000-0000-0000-0000-000000000000}"/>
  <bookViews>
    <workbookView xWindow="-110" yWindow="-110" windowWidth="19420" windowHeight="10420" tabRatio="774" activeTab="1" xr2:uid="{00000000-000D-0000-FFFF-FFFF00000000}"/>
  </bookViews>
  <sheets>
    <sheet name="Instructions" sheetId="39" r:id="rId1"/>
    <sheet name="Budget" sheetId="41" r:id="rId2"/>
    <sheet name="Budget_Attachment" sheetId="40" r:id="rId3"/>
    <sheet name="Personnel Justification" sheetId="43" r:id="rId4"/>
    <sheet name="Operating Costs Justification" sheetId="33" r:id="rId5"/>
    <sheet name="Sheet3" sheetId="38" state="hidden" r:id="rId6"/>
  </sheets>
  <definedNames>
    <definedName name="_xlnm.Print_Area" localSheetId="1">Budget!$A$1:$I$92</definedName>
    <definedName name="_xlnm.Print_Area" localSheetId="2">Budget_Attachment!$A$1:$J$105</definedName>
    <definedName name="_xlnm.Print_Area" localSheetId="4">'Operating Costs Justification'!$A$1:$D$50</definedName>
    <definedName name="_xlnm.Print_Area" localSheetId="3">'Personnel Justification'!$A$1:$D$130</definedName>
    <definedName name="_xlnm.Print_Titles" localSheetId="2">Budget_Attachment!$1:$11</definedName>
    <definedName name="_xlnm.Print_Titles" localSheetId="4">'Operating Costs Justification'!$16:$16</definedName>
    <definedName name="_xlnm.Print_Titles" localSheetId="3">'Personnel Justification'!$1:$16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43" l="1"/>
  <c r="B41" i="43"/>
  <c r="B42" i="43"/>
  <c r="B43" i="43"/>
  <c r="B44" i="43"/>
  <c r="B45" i="43"/>
  <c r="B46" i="43"/>
  <c r="B47" i="43"/>
  <c r="B48" i="43"/>
  <c r="B49" i="43"/>
  <c r="B50" i="43"/>
  <c r="B51" i="43"/>
  <c r="B52" i="43"/>
  <c r="B53" i="43"/>
  <c r="B54" i="43"/>
  <c r="B55" i="43"/>
  <c r="B56" i="43"/>
  <c r="B57" i="43"/>
  <c r="B58" i="43"/>
  <c r="B59" i="43"/>
  <c r="B60" i="43"/>
  <c r="B61" i="43"/>
  <c r="B62" i="43"/>
  <c r="B63" i="43"/>
  <c r="B64" i="43"/>
  <c r="B65" i="43"/>
  <c r="B66" i="43"/>
  <c r="B67" i="43"/>
  <c r="B68" i="43"/>
  <c r="B69" i="43"/>
  <c r="B70" i="43"/>
  <c r="B71" i="43"/>
  <c r="B72" i="43"/>
  <c r="B73" i="43"/>
  <c r="B74" i="43"/>
  <c r="B75" i="43"/>
  <c r="B76" i="43"/>
  <c r="B77" i="43"/>
  <c r="B78" i="43"/>
  <c r="B79" i="43"/>
  <c r="B80" i="43"/>
  <c r="B81" i="43"/>
  <c r="B82" i="43"/>
  <c r="B83" i="43"/>
  <c r="B84" i="43"/>
  <c r="B85" i="43"/>
  <c r="B86" i="43"/>
  <c r="B87" i="43"/>
  <c r="B88" i="43"/>
  <c r="B89" i="43"/>
  <c r="B90" i="43"/>
  <c r="B91" i="43"/>
  <c r="B92" i="43"/>
  <c r="B93" i="43"/>
  <c r="B94" i="43"/>
  <c r="B95" i="43"/>
  <c r="B96" i="43"/>
  <c r="B97" i="43"/>
  <c r="B98" i="43"/>
  <c r="B99" i="43"/>
  <c r="B100" i="43"/>
  <c r="B101" i="43"/>
  <c r="B102" i="43"/>
  <c r="B103" i="43"/>
  <c r="B104" i="43"/>
  <c r="B105" i="43"/>
  <c r="B106" i="43"/>
  <c r="B107" i="43"/>
  <c r="B108" i="43"/>
  <c r="B109" i="43"/>
  <c r="B110" i="43"/>
  <c r="B111" i="43"/>
  <c r="B112" i="43"/>
  <c r="B113" i="43"/>
  <c r="B114" i="43"/>
  <c r="B115" i="43"/>
  <c r="B116" i="43"/>
  <c r="B117" i="43"/>
  <c r="B118" i="43"/>
  <c r="B119" i="43"/>
  <c r="B120" i="43"/>
  <c r="B121" i="43"/>
  <c r="B122" i="43"/>
  <c r="B123" i="43"/>
  <c r="B124" i="43"/>
  <c r="B125" i="43"/>
  <c r="B126" i="43"/>
  <c r="B127" i="43"/>
  <c r="B128" i="43"/>
  <c r="B129" i="43"/>
  <c r="B39" i="43"/>
  <c r="B3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18" i="43"/>
  <c r="B17" i="43"/>
  <c r="D49" i="33" l="1"/>
  <c r="D48" i="33"/>
  <c r="B6" i="40"/>
  <c r="A3" i="33"/>
  <c r="A107" i="43" l="1"/>
  <c r="A108" i="43"/>
  <c r="A109" i="43"/>
  <c r="A110" i="43"/>
  <c r="A111" i="43"/>
  <c r="A112" i="43"/>
  <c r="A113" i="43"/>
  <c r="A114" i="43"/>
  <c r="A115" i="43"/>
  <c r="A116" i="43"/>
  <c r="A117" i="43"/>
  <c r="A118" i="43"/>
  <c r="A119" i="43"/>
  <c r="A120" i="43"/>
  <c r="A121" i="43"/>
  <c r="A122" i="43"/>
  <c r="A123" i="43"/>
  <c r="A124" i="43"/>
  <c r="A125" i="43"/>
  <c r="A126" i="43"/>
  <c r="A127" i="43"/>
  <c r="A128" i="43"/>
  <c r="A129" i="43"/>
  <c r="F6" i="40"/>
  <c r="A25" i="33" l="1"/>
  <c r="D47" i="33" l="1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9" i="33"/>
  <c r="D18" i="33"/>
  <c r="D17" i="33"/>
  <c r="A49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4" i="33"/>
  <c r="A23" i="33"/>
  <c r="A22" i="33"/>
  <c r="A21" i="33"/>
  <c r="A20" i="33"/>
  <c r="A19" i="33"/>
  <c r="A18" i="33"/>
  <c r="A17" i="33"/>
  <c r="A39" i="43"/>
  <c r="A40" i="43"/>
  <c r="A41" i="43"/>
  <c r="A42" i="43"/>
  <c r="A43" i="43"/>
  <c r="A44" i="43"/>
  <c r="A45" i="43"/>
  <c r="A46" i="43"/>
  <c r="A47" i="43"/>
  <c r="A48" i="43"/>
  <c r="A49" i="43"/>
  <c r="A50" i="43"/>
  <c r="A51" i="43"/>
  <c r="A52" i="43"/>
  <c r="A53" i="43"/>
  <c r="A54" i="43"/>
  <c r="A55" i="43"/>
  <c r="A56" i="43"/>
  <c r="A57" i="43"/>
  <c r="A58" i="43"/>
  <c r="A59" i="43"/>
  <c r="A60" i="43"/>
  <c r="A61" i="43"/>
  <c r="A62" i="43"/>
  <c r="A63" i="43"/>
  <c r="A64" i="43"/>
  <c r="A65" i="43"/>
  <c r="A66" i="43"/>
  <c r="A67" i="43"/>
  <c r="A68" i="43"/>
  <c r="A69" i="43"/>
  <c r="A70" i="43"/>
  <c r="A71" i="43"/>
  <c r="A72" i="43"/>
  <c r="A73" i="43"/>
  <c r="A74" i="43"/>
  <c r="A75" i="43"/>
  <c r="A76" i="43"/>
  <c r="A77" i="43"/>
  <c r="A78" i="43"/>
  <c r="A79" i="43"/>
  <c r="A80" i="43"/>
  <c r="A81" i="43"/>
  <c r="A82" i="43"/>
  <c r="A83" i="43"/>
  <c r="A84" i="43"/>
  <c r="A85" i="43"/>
  <c r="A86" i="43"/>
  <c r="A87" i="43"/>
  <c r="A88" i="43"/>
  <c r="A89" i="43"/>
  <c r="A90" i="43"/>
  <c r="A91" i="43"/>
  <c r="A92" i="43"/>
  <c r="A93" i="43"/>
  <c r="A94" i="43"/>
  <c r="A95" i="43"/>
  <c r="A96" i="43"/>
  <c r="A97" i="43"/>
  <c r="A98" i="43"/>
  <c r="A99" i="43"/>
  <c r="A100" i="43"/>
  <c r="A101" i="43"/>
  <c r="A102" i="43"/>
  <c r="A103" i="43"/>
  <c r="A104" i="43"/>
  <c r="A105" i="43"/>
  <c r="A106" i="43"/>
  <c r="A38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24" i="43"/>
  <c r="A23" i="43"/>
  <c r="A22" i="43"/>
  <c r="A21" i="43"/>
  <c r="A20" i="43"/>
  <c r="A19" i="43"/>
  <c r="A18" i="43"/>
  <c r="A17" i="43"/>
  <c r="B13" i="43"/>
  <c r="B12" i="43"/>
  <c r="B11" i="43"/>
  <c r="B10" i="43"/>
  <c r="B9" i="43"/>
  <c r="B8" i="43"/>
  <c r="A3" i="43"/>
  <c r="A2" i="43"/>
  <c r="A1" i="43"/>
  <c r="E46" i="41" l="1"/>
  <c r="B13" i="33" l="1"/>
  <c r="B12" i="33"/>
  <c r="B11" i="33"/>
  <c r="B10" i="33"/>
  <c r="B8" i="33"/>
  <c r="F7" i="40"/>
  <c r="B7" i="40" l="1"/>
  <c r="K104" i="40" l="1"/>
  <c r="F104" i="40"/>
  <c r="D129" i="43" s="1"/>
  <c r="K103" i="40"/>
  <c r="F103" i="40"/>
  <c r="D128" i="43" s="1"/>
  <c r="K102" i="40"/>
  <c r="F102" i="40"/>
  <c r="K101" i="40"/>
  <c r="F101" i="40"/>
  <c r="K100" i="40"/>
  <c r="F100" i="40"/>
  <c r="D125" i="43" s="1"/>
  <c r="K99" i="40"/>
  <c r="F99" i="40"/>
  <c r="K98" i="40"/>
  <c r="F98" i="40"/>
  <c r="K97" i="40"/>
  <c r="F97" i="40"/>
  <c r="K96" i="40"/>
  <c r="F96" i="40"/>
  <c r="K95" i="40"/>
  <c r="F95" i="40"/>
  <c r="D120" i="43" s="1"/>
  <c r="K94" i="40"/>
  <c r="F94" i="40"/>
  <c r="K93" i="40"/>
  <c r="F93" i="40"/>
  <c r="K92" i="40"/>
  <c r="F92" i="40"/>
  <c r="D117" i="43" s="1"/>
  <c r="K91" i="40"/>
  <c r="F91" i="40"/>
  <c r="K90" i="40"/>
  <c r="F90" i="40"/>
  <c r="K89" i="40"/>
  <c r="F89" i="40"/>
  <c r="K88" i="40"/>
  <c r="F88" i="40"/>
  <c r="K87" i="40"/>
  <c r="F87" i="40"/>
  <c r="D112" i="43" s="1"/>
  <c r="K86" i="40"/>
  <c r="F86" i="40"/>
  <c r="K85" i="40"/>
  <c r="F85" i="40"/>
  <c r="K84" i="40"/>
  <c r="F84" i="40"/>
  <c r="D109" i="43" s="1"/>
  <c r="K83" i="40"/>
  <c r="F83" i="40"/>
  <c r="K82" i="40"/>
  <c r="F82" i="40"/>
  <c r="K81" i="40"/>
  <c r="F81" i="40"/>
  <c r="K80" i="40"/>
  <c r="F80" i="40"/>
  <c r="K79" i="40"/>
  <c r="F79" i="40"/>
  <c r="D104" i="43" s="1"/>
  <c r="K78" i="40"/>
  <c r="F78" i="40"/>
  <c r="K77" i="40"/>
  <c r="F77" i="40"/>
  <c r="K76" i="40"/>
  <c r="F76" i="40"/>
  <c r="D101" i="43" s="1"/>
  <c r="K75" i="40"/>
  <c r="F75" i="40"/>
  <c r="K74" i="40"/>
  <c r="F74" i="40"/>
  <c r="K73" i="40"/>
  <c r="F73" i="40"/>
  <c r="K72" i="40"/>
  <c r="F72" i="40"/>
  <c r="B8" i="40"/>
  <c r="F21" i="40"/>
  <c r="D46" i="43" s="1"/>
  <c r="L79" i="40" l="1"/>
  <c r="L76" i="40"/>
  <c r="L100" i="40"/>
  <c r="L94" i="40"/>
  <c r="D119" i="43"/>
  <c r="L102" i="40"/>
  <c r="D127" i="43"/>
  <c r="L73" i="40"/>
  <c r="D98" i="43"/>
  <c r="L77" i="40"/>
  <c r="D102" i="43"/>
  <c r="L87" i="40"/>
  <c r="L74" i="40"/>
  <c r="D99" i="43"/>
  <c r="L84" i="40"/>
  <c r="L91" i="40"/>
  <c r="D116" i="43"/>
  <c r="L81" i="40"/>
  <c r="D106" i="43"/>
  <c r="L88" i="40"/>
  <c r="D113" i="43"/>
  <c r="L99" i="40"/>
  <c r="D124" i="43"/>
  <c r="L78" i="40"/>
  <c r="D103" i="43"/>
  <c r="L85" i="40"/>
  <c r="D110" i="43"/>
  <c r="L95" i="40"/>
  <c r="L80" i="40"/>
  <c r="D105" i="43"/>
  <c r="L98" i="40"/>
  <c r="D123" i="43"/>
  <c r="L75" i="40"/>
  <c r="D100" i="43"/>
  <c r="L82" i="40"/>
  <c r="D107" i="43"/>
  <c r="L89" i="40"/>
  <c r="D114" i="43"/>
  <c r="L92" i="40"/>
  <c r="L96" i="40"/>
  <c r="D121" i="43"/>
  <c r="L103" i="40"/>
  <c r="L86" i="40"/>
  <c r="D111" i="43"/>
  <c r="L93" i="40"/>
  <c r="D118" i="43"/>
  <c r="L104" i="40"/>
  <c r="L72" i="40"/>
  <c r="D97" i="43"/>
  <c r="L83" i="40"/>
  <c r="D108" i="43"/>
  <c r="L90" i="40"/>
  <c r="D115" i="43"/>
  <c r="L97" i="40"/>
  <c r="D122" i="43"/>
  <c r="L101" i="40"/>
  <c r="D126" i="43"/>
  <c r="F16" i="41"/>
  <c r="D20" i="43" s="1"/>
  <c r="K78" i="41" l="1"/>
  <c r="L78" i="41" s="1"/>
  <c r="K80" i="41"/>
  <c r="L80" i="41" s="1"/>
  <c r="K76" i="41"/>
  <c r="L76" i="41" s="1"/>
  <c r="K84" i="41"/>
  <c r="L84" i="41" s="1"/>
  <c r="K82" i="41"/>
  <c r="L82" i="41" s="1"/>
  <c r="K75" i="41"/>
  <c r="L75" i="41" s="1"/>
  <c r="K81" i="41"/>
  <c r="L81" i="41" s="1"/>
  <c r="K74" i="41"/>
  <c r="L74" i="41" s="1"/>
  <c r="K83" i="41"/>
  <c r="L83" i="41" s="1"/>
  <c r="K77" i="41"/>
  <c r="L77" i="41" s="1"/>
  <c r="K79" i="41"/>
  <c r="L79" i="41" s="1"/>
  <c r="F55" i="40"/>
  <c r="D80" i="43" s="1"/>
  <c r="B9" i="33" l="1"/>
  <c r="A2" i="33"/>
  <c r="A1" i="33"/>
  <c r="A4" i="40"/>
  <c r="A3" i="40"/>
  <c r="A2" i="40"/>
  <c r="A1" i="40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L16" i="41" s="1"/>
  <c r="K15" i="41"/>
  <c r="K14" i="41"/>
  <c r="K13" i="41"/>
  <c r="F25" i="41"/>
  <c r="D29" i="43" s="1"/>
  <c r="F32" i="41"/>
  <c r="D36" i="43" s="1"/>
  <c r="F31" i="41"/>
  <c r="D35" i="43" s="1"/>
  <c r="F30" i="41"/>
  <c r="D34" i="43" s="1"/>
  <c r="F29" i="41"/>
  <c r="D33" i="43" s="1"/>
  <c r="F28" i="41"/>
  <c r="D32" i="43" s="1"/>
  <c r="F27" i="41"/>
  <c r="D31" i="43" s="1"/>
  <c r="F26" i="41"/>
  <c r="D30" i="43" s="1"/>
  <c r="F24" i="41"/>
  <c r="D28" i="43" s="1"/>
  <c r="F23" i="41"/>
  <c r="D27" i="43" s="1"/>
  <c r="F22" i="41"/>
  <c r="D26" i="43" s="1"/>
  <c r="F21" i="41"/>
  <c r="D25" i="43" s="1"/>
  <c r="F20" i="41"/>
  <c r="D24" i="43" s="1"/>
  <c r="F19" i="41"/>
  <c r="D23" i="43" s="1"/>
  <c r="F18" i="41"/>
  <c r="D22" i="43" s="1"/>
  <c r="F17" i="41"/>
  <c r="D21" i="43" s="1"/>
  <c r="F15" i="41"/>
  <c r="D19" i="43" s="1"/>
  <c r="F14" i="41"/>
  <c r="D18" i="43" s="1"/>
  <c r="F13" i="41"/>
  <c r="D17" i="43" s="1"/>
  <c r="L13" i="41" l="1"/>
  <c r="L25" i="41"/>
  <c r="L17" i="41"/>
  <c r="L26" i="41"/>
  <c r="L19" i="41"/>
  <c r="L27" i="41"/>
  <c r="L28" i="41"/>
  <c r="L21" i="41"/>
  <c r="L29" i="41"/>
  <c r="L14" i="41"/>
  <c r="L22" i="41"/>
  <c r="L30" i="41"/>
  <c r="L23" i="41"/>
  <c r="L24" i="41"/>
  <c r="L20" i="41"/>
  <c r="K57" i="41"/>
  <c r="L31" i="41"/>
  <c r="L32" i="41"/>
  <c r="L15" i="41"/>
  <c r="K52" i="41"/>
  <c r="K56" i="41"/>
  <c r="I85" i="41"/>
  <c r="K65" i="41"/>
  <c r="K66" i="41"/>
  <c r="K67" i="41"/>
  <c r="L67" i="41" s="1"/>
  <c r="K68" i="41"/>
  <c r="L68" i="41" s="1"/>
  <c r="K69" i="41"/>
  <c r="L69" i="41" s="1"/>
  <c r="K70" i="41"/>
  <c r="L70" i="41" s="1"/>
  <c r="K73" i="41"/>
  <c r="L73" i="41" s="1"/>
  <c r="K54" i="41"/>
  <c r="K58" i="41"/>
  <c r="K53" i="41"/>
  <c r="H85" i="41"/>
  <c r="K55" i="41"/>
  <c r="K59" i="41"/>
  <c r="K60" i="41"/>
  <c r="K61" i="41"/>
  <c r="K62" i="41"/>
  <c r="K63" i="41"/>
  <c r="K64" i="41"/>
  <c r="K71" i="41"/>
  <c r="L71" i="41" s="1"/>
  <c r="K72" i="41"/>
  <c r="L72" i="41" s="1"/>
  <c r="L18" i="41"/>
  <c r="G85" i="41"/>
  <c r="L53" i="41" l="1"/>
  <c r="K85" i="41"/>
  <c r="L66" i="41"/>
  <c r="L65" i="41"/>
  <c r="L64" i="41"/>
  <c r="L63" i="41"/>
  <c r="L62" i="41"/>
  <c r="L61" i="41"/>
  <c r="L60" i="41"/>
  <c r="L59" i="41"/>
  <c r="L58" i="41"/>
  <c r="L57" i="41"/>
  <c r="L56" i="41"/>
  <c r="L55" i="41"/>
  <c r="L54" i="41"/>
  <c r="F85" i="41" l="1"/>
  <c r="L52" i="41"/>
  <c r="L85" i="41" s="1"/>
  <c r="F56" i="40"/>
  <c r="D81" i="43" s="1"/>
  <c r="F57" i="40"/>
  <c r="D82" i="43" s="1"/>
  <c r="F58" i="40"/>
  <c r="D83" i="43" s="1"/>
  <c r="F59" i="40"/>
  <c r="D84" i="43" s="1"/>
  <c r="F60" i="40"/>
  <c r="D85" i="43" s="1"/>
  <c r="F61" i="40"/>
  <c r="D86" i="43" s="1"/>
  <c r="K55" i="40"/>
  <c r="L55" i="40" s="1"/>
  <c r="K56" i="40"/>
  <c r="K57" i="40"/>
  <c r="K58" i="40"/>
  <c r="K59" i="40"/>
  <c r="K60" i="40"/>
  <c r="K61" i="40"/>
  <c r="L58" i="40"/>
  <c r="F35" i="40"/>
  <c r="D60" i="43" s="1"/>
  <c r="F36" i="40"/>
  <c r="F37" i="40"/>
  <c r="D62" i="43" s="1"/>
  <c r="F38" i="40"/>
  <c r="D63" i="43" s="1"/>
  <c r="F39" i="40"/>
  <c r="D64" i="43" s="1"/>
  <c r="F40" i="40"/>
  <c r="D65" i="43" s="1"/>
  <c r="F41" i="40"/>
  <c r="D66" i="43" s="1"/>
  <c r="F42" i="40"/>
  <c r="D67" i="43" s="1"/>
  <c r="F43" i="40"/>
  <c r="D68" i="43" s="1"/>
  <c r="F44" i="40"/>
  <c r="K35" i="40"/>
  <c r="K36" i="40"/>
  <c r="K37" i="40"/>
  <c r="K38" i="40"/>
  <c r="L38" i="40" s="1"/>
  <c r="K39" i="40"/>
  <c r="L39" i="40" s="1"/>
  <c r="K40" i="40"/>
  <c r="K41" i="40"/>
  <c r="K42" i="40"/>
  <c r="K43" i="40"/>
  <c r="K44" i="40"/>
  <c r="L43" i="40" l="1"/>
  <c r="L42" i="40"/>
  <c r="L59" i="40"/>
  <c r="L44" i="40"/>
  <c r="D69" i="43"/>
  <c r="L40" i="40"/>
  <c r="L36" i="40"/>
  <c r="D61" i="43"/>
  <c r="L56" i="40"/>
  <c r="L60" i="40"/>
  <c r="L35" i="40"/>
  <c r="L61" i="40"/>
  <c r="L57" i="40"/>
  <c r="L41" i="40"/>
  <c r="L37" i="40"/>
  <c r="F19" i="40"/>
  <c r="D44" i="43" s="1"/>
  <c r="F20" i="40"/>
  <c r="D45" i="43" s="1"/>
  <c r="F22" i="40"/>
  <c r="D47" i="43" s="1"/>
  <c r="F23" i="40"/>
  <c r="D48" i="43" s="1"/>
  <c r="F24" i="40"/>
  <c r="D49" i="43" s="1"/>
  <c r="F25" i="40"/>
  <c r="D50" i="43" s="1"/>
  <c r="F26" i="40"/>
  <c r="D51" i="43" s="1"/>
  <c r="F27" i="40"/>
  <c r="D52" i="43" s="1"/>
  <c r="F28" i="40"/>
  <c r="D53" i="43" s="1"/>
  <c r="F29" i="40"/>
  <c r="D54" i="43" s="1"/>
  <c r="K19" i="40"/>
  <c r="K20" i="40"/>
  <c r="K21" i="40"/>
  <c r="K22" i="40"/>
  <c r="K23" i="40"/>
  <c r="K24" i="40"/>
  <c r="K25" i="40"/>
  <c r="K26" i="40"/>
  <c r="K27" i="40"/>
  <c r="K28" i="40"/>
  <c r="K29" i="40"/>
  <c r="F30" i="40"/>
  <c r="D55" i="43" s="1"/>
  <c r="F31" i="40"/>
  <c r="D56" i="43" s="1"/>
  <c r="F32" i="40"/>
  <c r="D57" i="43" s="1"/>
  <c r="F33" i="40"/>
  <c r="D58" i="43" s="1"/>
  <c r="F34" i="40"/>
  <c r="D59" i="43" s="1"/>
  <c r="F45" i="40"/>
  <c r="D70" i="43" s="1"/>
  <c r="F46" i="40"/>
  <c r="D71" i="43" s="1"/>
  <c r="F47" i="40"/>
  <c r="D72" i="43" s="1"/>
  <c r="F48" i="40"/>
  <c r="D73" i="43" s="1"/>
  <c r="F49" i="40"/>
  <c r="D74" i="43" s="1"/>
  <c r="F50" i="40"/>
  <c r="D75" i="43" s="1"/>
  <c r="K30" i="40"/>
  <c r="K31" i="40"/>
  <c r="K32" i="40"/>
  <c r="K33" i="40"/>
  <c r="K34" i="40"/>
  <c r="K45" i="40"/>
  <c r="K46" i="40"/>
  <c r="K47" i="40"/>
  <c r="K48" i="40"/>
  <c r="K49" i="40"/>
  <c r="K50" i="40"/>
  <c r="I105" i="40"/>
  <c r="I33" i="41" s="1"/>
  <c r="I34" i="41" s="1"/>
  <c r="H105" i="40"/>
  <c r="H33" i="41" s="1"/>
  <c r="H34" i="41" s="1"/>
  <c r="G105" i="40"/>
  <c r="G33" i="41" s="1"/>
  <c r="K71" i="40"/>
  <c r="F71" i="40"/>
  <c r="D96" i="43" s="1"/>
  <c r="K70" i="40"/>
  <c r="F70" i="40"/>
  <c r="D95" i="43" s="1"/>
  <c r="K69" i="40"/>
  <c r="F69" i="40"/>
  <c r="D94" i="43" s="1"/>
  <c r="K68" i="40"/>
  <c r="F68" i="40"/>
  <c r="D93" i="43" s="1"/>
  <c r="K67" i="40"/>
  <c r="F67" i="40"/>
  <c r="D92" i="43" s="1"/>
  <c r="K66" i="40"/>
  <c r="F66" i="40"/>
  <c r="D91" i="43" s="1"/>
  <c r="K65" i="40"/>
  <c r="F65" i="40"/>
  <c r="D90" i="43" s="1"/>
  <c r="K64" i="40"/>
  <c r="F64" i="40"/>
  <c r="D89" i="43" s="1"/>
  <c r="K63" i="40"/>
  <c r="F63" i="40"/>
  <c r="D88" i="43" s="1"/>
  <c r="K62" i="40"/>
  <c r="F62" i="40"/>
  <c r="D87" i="43" s="1"/>
  <c r="K54" i="40"/>
  <c r="F54" i="40"/>
  <c r="D79" i="43" s="1"/>
  <c r="K53" i="40"/>
  <c r="F53" i="40"/>
  <c r="D78" i="43" s="1"/>
  <c r="K52" i="40"/>
  <c r="F52" i="40"/>
  <c r="D77" i="43" s="1"/>
  <c r="K51" i="40"/>
  <c r="F51" i="40"/>
  <c r="D76" i="43" s="1"/>
  <c r="K18" i="40"/>
  <c r="F18" i="40"/>
  <c r="D43" i="43" s="1"/>
  <c r="K17" i="40"/>
  <c r="F17" i="40"/>
  <c r="D42" i="43" s="1"/>
  <c r="K16" i="40"/>
  <c r="F16" i="40"/>
  <c r="D41" i="43" s="1"/>
  <c r="K15" i="40"/>
  <c r="F15" i="40"/>
  <c r="D40" i="43" s="1"/>
  <c r="K14" i="40"/>
  <c r="F14" i="40"/>
  <c r="D39" i="43" s="1"/>
  <c r="K13" i="40"/>
  <c r="F13" i="40"/>
  <c r="D38" i="43" s="1"/>
  <c r="L31" i="40" l="1"/>
  <c r="D130" i="43"/>
  <c r="L45" i="40"/>
  <c r="H44" i="41"/>
  <c r="H42" i="41"/>
  <c r="H40" i="41"/>
  <c r="H38" i="41"/>
  <c r="H45" i="41"/>
  <c r="H43" i="41"/>
  <c r="H41" i="41"/>
  <c r="H39" i="41"/>
  <c r="H37" i="41"/>
  <c r="L29" i="40"/>
  <c r="L21" i="40"/>
  <c r="L25" i="40"/>
  <c r="I42" i="41"/>
  <c r="I38" i="41"/>
  <c r="I43" i="41"/>
  <c r="I39" i="41"/>
  <c r="I45" i="41"/>
  <c r="I41" i="41"/>
  <c r="I37" i="41"/>
  <c r="I44" i="41"/>
  <c r="I40" i="41"/>
  <c r="G34" i="41"/>
  <c r="K33" i="41"/>
  <c r="K34" i="41" s="1"/>
  <c r="L48" i="40"/>
  <c r="L30" i="40"/>
  <c r="L24" i="40"/>
  <c r="L20" i="40"/>
  <c r="L18" i="40"/>
  <c r="L50" i="40"/>
  <c r="L46" i="40"/>
  <c r="L32" i="40"/>
  <c r="L26" i="40"/>
  <c r="L22" i="40"/>
  <c r="L34" i="40"/>
  <c r="L28" i="40"/>
  <c r="L49" i="40"/>
  <c r="L68" i="40"/>
  <c r="L54" i="40"/>
  <c r="L65" i="40"/>
  <c r="L69" i="40"/>
  <c r="L64" i="40"/>
  <c r="L53" i="40"/>
  <c r="L47" i="40"/>
  <c r="L33" i="40"/>
  <c r="L27" i="40"/>
  <c r="L23" i="40"/>
  <c r="L17" i="40"/>
  <c r="L19" i="40"/>
  <c r="F105" i="40"/>
  <c r="F33" i="41" s="1"/>
  <c r="K105" i="40"/>
  <c r="L14" i="40"/>
  <c r="L13" i="40"/>
  <c r="L15" i="40"/>
  <c r="L52" i="40"/>
  <c r="L62" i="40"/>
  <c r="L67" i="40"/>
  <c r="L70" i="40"/>
  <c r="L16" i="40"/>
  <c r="L51" i="40"/>
  <c r="L63" i="40"/>
  <c r="L66" i="40"/>
  <c r="L71" i="40"/>
  <c r="G40" i="41" l="1"/>
  <c r="K40" i="41" s="1"/>
  <c r="G39" i="41"/>
  <c r="K39" i="41" s="1"/>
  <c r="G44" i="41"/>
  <c r="K44" i="41" s="1"/>
  <c r="G42" i="41"/>
  <c r="K42" i="41" s="1"/>
  <c r="G38" i="41"/>
  <c r="K38" i="41" s="1"/>
  <c r="G45" i="41"/>
  <c r="K45" i="41" s="1"/>
  <c r="G43" i="41"/>
  <c r="K43" i="41" s="1"/>
  <c r="G41" i="41"/>
  <c r="K41" i="41" s="1"/>
  <c r="G37" i="41"/>
  <c r="K37" i="41" s="1"/>
  <c r="H46" i="41"/>
  <c r="I46" i="41"/>
  <c r="F34" i="41"/>
  <c r="F38" i="41" s="1"/>
  <c r="L33" i="41"/>
  <c r="L34" i="41" s="1"/>
  <c r="L105" i="40"/>
  <c r="K46" i="41" l="1"/>
  <c r="K48" i="41" s="1"/>
  <c r="H48" i="41"/>
  <c r="H87" i="41" s="1"/>
  <c r="H91" i="41" s="1"/>
  <c r="G46" i="41"/>
  <c r="I48" i="41"/>
  <c r="I87" i="41" s="1"/>
  <c r="I91" i="41" s="1"/>
  <c r="F40" i="41"/>
  <c r="L40" i="41" s="1"/>
  <c r="F37" i="41"/>
  <c r="F42" i="41"/>
  <c r="L42" i="41" s="1"/>
  <c r="F39" i="41"/>
  <c r="L39" i="41" s="1"/>
  <c r="L38" i="41"/>
  <c r="F45" i="41"/>
  <c r="L45" i="41" s="1"/>
  <c r="F44" i="41"/>
  <c r="L44" i="41" s="1"/>
  <c r="F43" i="41"/>
  <c r="L43" i="41" s="1"/>
  <c r="F41" i="41"/>
  <c r="L41" i="41" s="1"/>
  <c r="G48" i="41" l="1"/>
  <c r="G87" i="41" s="1"/>
  <c r="K89" i="41" s="1"/>
  <c r="L37" i="41"/>
  <c r="L46" i="41" s="1"/>
  <c r="L48" i="41" s="1"/>
  <c r="F46" i="41"/>
  <c r="K87" i="41" l="1"/>
  <c r="G91" i="41"/>
  <c r="K91" i="41" s="1"/>
  <c r="F48" i="41"/>
  <c r="F87" i="41" s="1"/>
  <c r="E89" i="41" s="1"/>
  <c r="L89" i="41" l="1"/>
  <c r="L87" i="41"/>
  <c r="D50" i="33"/>
  <c r="F91" i="41" l="1"/>
  <c r="L91" i="41" s="1"/>
</calcChain>
</file>

<file path=xl/sharedStrings.xml><?xml version="1.0" encoding="utf-8"?>
<sst xmlns="http://schemas.openxmlformats.org/spreadsheetml/2006/main" count="176" uniqueCount="114">
  <si>
    <t>CONTRACTOR:</t>
  </si>
  <si>
    <t>Utilities</t>
  </si>
  <si>
    <t xml:space="preserve"> </t>
  </si>
  <si>
    <t>Office Supplies</t>
  </si>
  <si>
    <t>Maintenance</t>
  </si>
  <si>
    <t>Telephone</t>
  </si>
  <si>
    <t xml:space="preserve">CONTRACTOR: </t>
  </si>
  <si>
    <t xml:space="preserve">Equipment </t>
  </si>
  <si>
    <t>Postage</t>
  </si>
  <si>
    <t xml:space="preserve">Printing </t>
  </si>
  <si>
    <t xml:space="preserve">Rent </t>
  </si>
  <si>
    <t>TOTAL SALARIES</t>
  </si>
  <si>
    <t>TOTAL BUDGET</t>
  </si>
  <si>
    <t xml:space="preserve">Mileage </t>
  </si>
  <si>
    <t>OPERATING COSTS</t>
  </si>
  <si>
    <t>TOTAL OPERATING COSTS</t>
  </si>
  <si>
    <t>CONTRACT NUMBER:</t>
  </si>
  <si>
    <t>CalWORKs</t>
  </si>
  <si>
    <t>GR</t>
  </si>
  <si>
    <t>GROW</t>
  </si>
  <si>
    <t>Salary</t>
  </si>
  <si>
    <t>Name</t>
  </si>
  <si>
    <t>Title</t>
  </si>
  <si>
    <t xml:space="preserve">Employee </t>
  </si>
  <si>
    <t xml:space="preserve">Payroll </t>
  </si>
  <si>
    <t xml:space="preserve">Monthly </t>
  </si>
  <si>
    <t>Request</t>
  </si>
  <si>
    <t xml:space="preserve">Budget </t>
  </si>
  <si>
    <t xml:space="preserve">SUPERVISORIAL DISTRICT:
</t>
  </si>
  <si>
    <t>BUDGET PERIOD:</t>
  </si>
  <si>
    <t>FICA</t>
  </si>
  <si>
    <t xml:space="preserve">Health Plan </t>
  </si>
  <si>
    <t xml:space="preserve">Retirement </t>
  </si>
  <si>
    <t xml:space="preserve">SUI  </t>
  </si>
  <si>
    <t xml:space="preserve">Social Security   </t>
  </si>
  <si>
    <t xml:space="preserve">Long-Term Disability </t>
  </si>
  <si>
    <t xml:space="preserve">Life Insurance </t>
  </si>
  <si>
    <t>Worker's Compensation</t>
  </si>
  <si>
    <t>TOTAL SALARIES AND EB</t>
  </si>
  <si>
    <t>Of Months</t>
  </si>
  <si>
    <t>Number</t>
  </si>
  <si>
    <t>Fiscal Year</t>
  </si>
  <si>
    <t>Supervisorial District</t>
  </si>
  <si>
    <t>COUNTY OF LOS ANGELES - DEPARTMENT OF PUBLIC HEALTH</t>
  </si>
  <si>
    <t>OFFICE OF WOMEN'S HEALTH</t>
  </si>
  <si>
    <t>EMPLOYEE BENEFITS(EB)</t>
  </si>
  <si>
    <t>% Time</t>
  </si>
  <si>
    <t>Funding Source</t>
  </si>
  <si>
    <t xml:space="preserve">(Complete a budget narrative for each separate line item in the budget) </t>
  </si>
  <si>
    <t>Service Descriptions</t>
  </si>
  <si>
    <t>Total Operating Costs</t>
  </si>
  <si>
    <t>Total</t>
  </si>
  <si>
    <t>Variance</t>
  </si>
  <si>
    <t>Verification</t>
  </si>
  <si>
    <t>Do not print these columns. It's for verification only.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</si>
  <si>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</si>
  <si>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</si>
  <si>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</si>
  <si>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</si>
  <si>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</si>
  <si>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</si>
  <si>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</si>
  <si>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</si>
  <si>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</si>
  <si>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Column11</t>
  </si>
  <si>
    <t>Column12</t>
  </si>
  <si>
    <t>Column13</t>
  </si>
  <si>
    <t>From next page</t>
  </si>
  <si>
    <t>Note:</t>
  </si>
  <si>
    <t>Budget Tab:</t>
  </si>
  <si>
    <t>BUDGET FORM</t>
  </si>
  <si>
    <t>Case Management</t>
  </si>
  <si>
    <t>Legal Services</t>
  </si>
  <si>
    <t>Service</t>
  </si>
  <si>
    <t>FTE</t>
  </si>
  <si>
    <t>Allocation %</t>
  </si>
  <si>
    <t>TOTAL DIRCT COSTS</t>
  </si>
  <si>
    <r>
      <t xml:space="preserve">SUPERVISORIAL DISTRICT:
</t>
    </r>
    <r>
      <rPr>
        <i/>
        <sz val="9"/>
        <rFont val="Arial"/>
        <family val="2"/>
      </rPr>
      <t>Select from drop-down</t>
    </r>
  </si>
  <si>
    <t>7/1/20 - 6/30/21</t>
  </si>
  <si>
    <t>7/1/21 - 6/30/22</t>
  </si>
  <si>
    <t>7/1/22 - 6/30/23</t>
  </si>
  <si>
    <t>7/1/23 - 6/30/24</t>
  </si>
  <si>
    <t>Computer, Printer, and Software</t>
  </si>
  <si>
    <t>Gray, blue, and yellow areas are locked and auto-calculated.</t>
  </si>
  <si>
    <r>
      <rPr>
        <b/>
        <sz val="11"/>
        <rFont val="Arial"/>
        <family val="2"/>
      </rPr>
      <t>5) Total Salaries and EB:</t>
    </r>
    <r>
      <rPr>
        <sz val="11"/>
        <rFont val="Arial"/>
        <family val="2"/>
      </rPr>
      <t xml:space="preserve"> It's auto-calculated.</t>
    </r>
  </si>
  <si>
    <t>Budget_Attachment Tab:</t>
  </si>
  <si>
    <r>
      <rPr>
        <b/>
        <sz val="11"/>
        <rFont val="Arial"/>
        <family val="2"/>
      </rPr>
      <t>2) Salaries Table:</t>
    </r>
    <r>
      <rPr>
        <sz val="11"/>
        <rFont val="Arial"/>
        <family val="2"/>
      </rPr>
      <t xml:space="preserve"> refer to above "Salaries Table".</t>
    </r>
  </si>
  <si>
    <t>SUPERVISORIAL DISTRICT:</t>
  </si>
  <si>
    <t>ANNUAL CONTRACT AMOUNT:</t>
  </si>
  <si>
    <t xml:space="preserve">SERVICE TYPE:
</t>
  </si>
  <si>
    <t>OPERATING COSTS NARRATIVE</t>
  </si>
  <si>
    <t>PERSONNEL NARRATIVE JUSTIFICATION</t>
  </si>
  <si>
    <t>Total Personnel Costs</t>
  </si>
  <si>
    <t>Employee Name</t>
  </si>
  <si>
    <t>Payroll Title</t>
  </si>
  <si>
    <t>Narrative Justification
Describe Staff's Role Related to Program Services</t>
  </si>
  <si>
    <t>Below items are from "Budget_Attachment" tab.</t>
  </si>
  <si>
    <t>Budget Request</t>
  </si>
  <si>
    <r>
      <rPr>
        <b/>
        <sz val="11"/>
        <rFont val="Arial"/>
        <family val="2"/>
      </rPr>
      <t>1) Contractor, Contract Number, and Annual Contract Amount:</t>
    </r>
    <r>
      <rPr>
        <sz val="11"/>
        <rFont val="Arial"/>
        <family val="2"/>
      </rPr>
      <t xml:space="preserve"> Please input contractor name, contract number, and annual contract amount. This information is linked to "Budget_Attachment", "Personnel Justification", and "Operating Costs Justification" tab.</t>
    </r>
  </si>
  <si>
    <t>Personnel Justification Tab:</t>
  </si>
  <si>
    <r>
      <rPr>
        <b/>
        <sz val="11"/>
        <rFont val="Arial"/>
        <family val="2"/>
      </rPr>
      <t>2) Personnel Table:</t>
    </r>
    <r>
      <rPr>
        <sz val="11"/>
        <rFont val="Arial"/>
        <family val="2"/>
      </rPr>
      <t xml:space="preserve"> Please input narrative justification for each item by describing staff's role related to program services. Employee Name, Payroll Title, and Budget Request are linked from "Budget" and "Budget_Attachment" tab.</t>
    </r>
  </si>
  <si>
    <t>Operating Costs Justification Tab:</t>
  </si>
  <si>
    <t>Detail Justification
(Listed all items include in each budget line)</t>
  </si>
  <si>
    <r>
      <rPr>
        <b/>
        <sz val="11"/>
        <rFont val="Arial"/>
        <family val="2"/>
      </rPr>
      <t>3) Operating Costs:</t>
    </r>
    <r>
      <rPr>
        <sz val="11"/>
        <rFont val="Arial"/>
        <family val="2"/>
      </rPr>
      <t xml:space="preserve"> Please input detail justification by listing all items include in each budget line. Service Description and Budget Request are linked from "Budget" tab.</t>
    </r>
  </si>
  <si>
    <r>
      <rPr>
        <b/>
        <sz val="11"/>
        <rFont val="Arial"/>
        <family val="2"/>
      </rPr>
      <t>3) Salaries table:</t>
    </r>
    <r>
      <rPr>
        <sz val="11"/>
        <rFont val="Arial"/>
        <family val="2"/>
      </rPr>
      <t xml:space="preserve"> Please input in columns: Employee Name, Payroll Title, Number of Months, Monthly Salary, and % Time FTE. Budget Request column is auto-calculated.
If your salary line items are more than 20, please input additional lines in </t>
    </r>
    <r>
      <rPr>
        <b/>
        <sz val="11"/>
        <rFont val="Arial"/>
        <family val="2"/>
      </rPr>
      <t>"Budget_Attachment"</t>
    </r>
    <r>
      <rPr>
        <sz val="11"/>
        <rFont val="Arial"/>
        <family val="2"/>
      </rPr>
      <t xml:space="preserve"> tab and the total amounts are linked to "Budget" tab in the blue row "from next page".</t>
    </r>
  </si>
  <si>
    <r>
      <rPr>
        <b/>
        <sz val="11"/>
        <rFont val="Arial"/>
        <family val="2"/>
      </rPr>
      <t>4) Employee Benefits (EB):</t>
    </r>
    <r>
      <rPr>
        <sz val="11"/>
        <rFont val="Arial"/>
        <family val="2"/>
      </rPr>
      <t xml:space="preserve"> Please input % in "Allocation %" column. Budget Request columns are locked and auto-calculated.</t>
    </r>
  </si>
  <si>
    <r>
      <rPr>
        <b/>
        <sz val="11"/>
        <rFont val="Arial"/>
        <family val="2"/>
      </rPr>
      <t>6) Operating Costs:</t>
    </r>
    <r>
      <rPr>
        <sz val="11"/>
        <rFont val="Arial"/>
        <family val="2"/>
      </rPr>
      <t xml:space="preserve"> Please input in columns: Service Descriptions and Budget Request. Budget Request is linked to "Operating Costs Justification" tab.</t>
    </r>
  </si>
  <si>
    <t>DOMESTIC VIOLENCE SHELTER-BASED PROGRAM (DVSBP)</t>
  </si>
  <si>
    <r>
      <rPr>
        <b/>
        <sz val="11"/>
        <rFont val="Arial"/>
        <family val="2"/>
      </rPr>
      <t>2) Budget Period:</t>
    </r>
    <r>
      <rPr>
        <sz val="11"/>
        <rFont val="Arial"/>
        <family val="2"/>
      </rPr>
      <t xml:space="preserve"> Please select from drop-down list for appropriate options. This information is linked to "Budget_Attachment", "Personnel Justification", and "Operating Costs Justification" tab.</t>
    </r>
  </si>
  <si>
    <r>
      <rPr>
        <b/>
        <sz val="11"/>
        <rFont val="Arial"/>
        <family val="2"/>
      </rPr>
      <t>7) Indirect Costs:</t>
    </r>
    <r>
      <rPr>
        <sz val="11"/>
        <rFont val="Arial"/>
        <family val="2"/>
      </rPr>
      <t xml:space="preserve"> Please input in column: Budget Request.  </t>
    </r>
  </si>
  <si>
    <r>
      <rPr>
        <b/>
        <sz val="11"/>
        <rFont val="Arial"/>
        <family val="2"/>
      </rPr>
      <t>1) Contractor, Contract Number, Annual Contract Amount, and Budget Period:</t>
    </r>
    <r>
      <rPr>
        <sz val="11"/>
        <rFont val="Arial"/>
        <family val="2"/>
      </rPr>
      <t xml:space="preserve"> linked from "Budget" tab.</t>
    </r>
  </si>
  <si>
    <r>
      <t xml:space="preserve">BUDGET PERIOD:
</t>
    </r>
    <r>
      <rPr>
        <i/>
        <sz val="9"/>
        <color rgb="FFFF0000"/>
        <rFont val="Arial"/>
        <family val="2"/>
      </rPr>
      <t>Select from drop-down</t>
    </r>
  </si>
  <si>
    <t>INDIRECT COSTS</t>
  </si>
  <si>
    <t>Instructions for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</si>
</sst>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_);_(&quot;$&quot;* \(#,##0.0\);_(&quot;$&quot;* &quot;-&quot;?_);_(@_)"/>
    <numFmt numFmtId="167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4"/>
      <color theme="3"/>
      <name val="Cambria"/>
      <family val="2"/>
      <scheme val="major"/>
    </font>
    <font>
      <sz val="12"/>
      <color rgb="FFFF0000"/>
      <name val="Arial"/>
      <family val="2"/>
    </font>
    <font>
      <i/>
      <sz val="9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7" fillId="4" borderId="0" applyNumberFormat="0" applyBorder="0" applyProtection="0">
      <alignment horizontal="left" vertical="center" wrapText="1" indent="1"/>
    </xf>
  </cellStyleXfs>
  <cellXfs count="23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9" fontId="4" fillId="0" borderId="0" xfId="3" applyFont="1" applyAlignment="1">
      <alignment horizontal="center"/>
    </xf>
    <xf numFmtId="1" fontId="4" fillId="0" borderId="0" xfId="0" applyNumberFormat="1" applyFont="1"/>
    <xf numFmtId="0" fontId="4" fillId="0" borderId="0" xfId="0" applyFont="1" applyFill="1"/>
    <xf numFmtId="0" fontId="6" fillId="0" borderId="0" xfId="0" applyFont="1" applyBorder="1" applyAlignment="1"/>
    <xf numFmtId="0" fontId="4" fillId="0" borderId="5" xfId="0" applyFont="1" applyBorder="1"/>
    <xf numFmtId="0" fontId="4" fillId="0" borderId="0" xfId="0" applyFont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9" fontId="4" fillId="0" borderId="0" xfId="0" applyNumberFormat="1" applyFont="1"/>
    <xf numFmtId="166" fontId="4" fillId="0" borderId="0" xfId="0" applyNumberFormat="1" applyFont="1"/>
    <xf numFmtId="5" fontId="4" fillId="0" borderId="5" xfId="0" applyNumberFormat="1" applyFont="1" applyBorder="1"/>
    <xf numFmtId="0" fontId="5" fillId="0" borderId="0" xfId="0" applyFont="1" applyFill="1" applyBorder="1" applyAlignment="1">
      <alignment horizontal="right" vertical="center" wrapText="1"/>
    </xf>
    <xf numFmtId="5" fontId="5" fillId="0" borderId="0" xfId="2" applyNumberFormat="1" applyFont="1" applyFill="1" applyBorder="1"/>
    <xf numFmtId="7" fontId="4" fillId="0" borderId="0" xfId="0" applyNumberFormat="1" applyFont="1"/>
    <xf numFmtId="0" fontId="3" fillId="0" borderId="0" xfId="0" applyFont="1"/>
    <xf numFmtId="43" fontId="4" fillId="0" borderId="0" xfId="1" applyFont="1"/>
    <xf numFmtId="43" fontId="4" fillId="0" borderId="0" xfId="1" applyFont="1" applyAlignment="1">
      <alignment wrapText="1"/>
    </xf>
    <xf numFmtId="43" fontId="4" fillId="0" borderId="0" xfId="0" applyNumberFormat="1" applyFont="1"/>
    <xf numFmtId="43" fontId="8" fillId="0" borderId="0" xfId="0" applyNumberFormat="1" applyFont="1"/>
    <xf numFmtId="0" fontId="5" fillId="0" borderId="0" xfId="0" applyFont="1" applyAlignment="1">
      <alignment wrapText="1"/>
    </xf>
    <xf numFmtId="1" fontId="5" fillId="0" borderId="0" xfId="0" applyNumberFormat="1" applyFont="1" applyBorder="1"/>
    <xf numFmtId="0" fontId="4" fillId="0" borderId="5" xfId="0" applyFont="1" applyBorder="1" applyAlignment="1">
      <alignment horizontal="center"/>
    </xf>
    <xf numFmtId="43" fontId="5" fillId="2" borderId="5" xfId="1" applyFont="1" applyFill="1" applyBorder="1" applyAlignment="1">
      <alignment horizontal="center"/>
    </xf>
    <xf numFmtId="1" fontId="4" fillId="0" borderId="5" xfId="0" applyNumberFormat="1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9" fontId="5" fillId="0" borderId="5" xfId="3" applyFont="1" applyBorder="1" applyAlignment="1">
      <alignment horizontal="center" wrapText="1"/>
    </xf>
    <xf numFmtId="5" fontId="5" fillId="0" borderId="5" xfId="2" applyNumberFormat="1" applyFont="1" applyBorder="1"/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42" fontId="5" fillId="6" borderId="8" xfId="1" applyNumberFormat="1" applyFont="1" applyFill="1" applyBorder="1"/>
    <xf numFmtId="0" fontId="5" fillId="6" borderId="5" xfId="0" applyFont="1" applyFill="1" applyBorder="1" applyAlignment="1"/>
    <xf numFmtId="3" fontId="5" fillId="6" borderId="5" xfId="2" applyNumberFormat="1" applyFont="1" applyFill="1" applyBorder="1" applyAlignment="1">
      <alignment horizontal="center"/>
    </xf>
    <xf numFmtId="42" fontId="5" fillId="5" borderId="13" xfId="1" applyNumberFormat="1" applyFont="1" applyFill="1" applyBorder="1" applyAlignment="1">
      <alignment vertical="center"/>
    </xf>
    <xf numFmtId="165" fontId="4" fillId="5" borderId="20" xfId="3" applyNumberFormat="1" applyFont="1" applyFill="1" applyBorder="1" applyAlignment="1">
      <alignment horizontal="center"/>
    </xf>
    <xf numFmtId="42" fontId="5" fillId="5" borderId="20" xfId="1" applyNumberFormat="1" applyFont="1" applyFill="1" applyBorder="1"/>
    <xf numFmtId="0" fontId="5" fillId="5" borderId="19" xfId="0" applyFont="1" applyFill="1" applyBorder="1" applyAlignment="1">
      <alignment horizontal="center" vertical="center" wrapText="1"/>
    </xf>
    <xf numFmtId="9" fontId="5" fillId="5" borderId="19" xfId="3" applyFont="1" applyFill="1" applyBorder="1" applyAlignment="1">
      <alignment horizontal="center" vertical="center" wrapText="1"/>
    </xf>
    <xf numFmtId="1" fontId="5" fillId="5" borderId="21" xfId="0" applyNumberFormat="1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9" fontId="5" fillId="5" borderId="20" xfId="3" applyFont="1" applyFill="1" applyBorder="1" applyAlignment="1">
      <alignment horizontal="center" vertical="center" wrapText="1"/>
    </xf>
    <xf numFmtId="42" fontId="5" fillId="5" borderId="8" xfId="1" applyNumberFormat="1" applyFont="1" applyFill="1" applyBorder="1"/>
    <xf numFmtId="0" fontId="4" fillId="0" borderId="0" xfId="0" applyFont="1" applyBorder="1"/>
    <xf numFmtId="0" fontId="4" fillId="0" borderId="5" xfId="0" applyFont="1" applyFill="1" applyBorder="1" applyAlignment="1">
      <alignment horizontal="left"/>
    </xf>
    <xf numFmtId="3" fontId="5" fillId="0" borderId="5" xfId="2" applyNumberFormat="1" applyFont="1" applyFill="1" applyBorder="1" applyAlignment="1">
      <alignment horizontal="center"/>
    </xf>
    <xf numFmtId="3" fontId="5" fillId="0" borderId="5" xfId="2" applyNumberFormat="1" applyFont="1" applyFill="1" applyBorder="1"/>
    <xf numFmtId="10" fontId="5" fillId="0" borderId="5" xfId="3" applyNumberFormat="1" applyFont="1" applyFill="1" applyBorder="1" applyAlignment="1">
      <alignment horizontal="center"/>
    </xf>
    <xf numFmtId="167" fontId="5" fillId="0" borderId="5" xfId="1" applyNumberFormat="1" applyFont="1" applyFill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42" fontId="4" fillId="0" borderId="0" xfId="2" applyNumberFormat="1" applyFont="1"/>
    <xf numFmtId="0" fontId="5" fillId="0" borderId="5" xfId="0" applyFont="1" applyBorder="1"/>
    <xf numFmtId="0" fontId="5" fillId="0" borderId="5" xfId="0" applyFont="1" applyFill="1" applyBorder="1"/>
    <xf numFmtId="0" fontId="3" fillId="0" borderId="5" xfId="0" applyFont="1" applyBorder="1"/>
    <xf numFmtId="164" fontId="4" fillId="0" borderId="5" xfId="0" applyNumberFormat="1" applyFont="1" applyBorder="1"/>
    <xf numFmtId="0" fontId="5" fillId="5" borderId="33" xfId="0" applyFont="1" applyFill="1" applyBorder="1"/>
    <xf numFmtId="42" fontId="5" fillId="5" borderId="26" xfId="1" applyNumberFormat="1" applyFont="1" applyFill="1" applyBorder="1"/>
    <xf numFmtId="0" fontId="5" fillId="6" borderId="6" xfId="0" applyFont="1" applyFill="1" applyBorder="1" applyAlignment="1"/>
    <xf numFmtId="42" fontId="5" fillId="6" borderId="26" xfId="1" applyNumberFormat="1" applyFont="1" applyFill="1" applyBorder="1"/>
    <xf numFmtId="42" fontId="4" fillId="5" borderId="27" xfId="0" applyNumberFormat="1" applyFont="1" applyFill="1" applyBorder="1"/>
    <xf numFmtId="42" fontId="4" fillId="5" borderId="5" xfId="0" applyNumberFormat="1" applyFont="1" applyFill="1" applyBorder="1"/>
    <xf numFmtId="42" fontId="5" fillId="0" borderId="24" xfId="1" applyNumberFormat="1" applyFont="1" applyBorder="1"/>
    <xf numFmtId="167" fontId="5" fillId="0" borderId="24" xfId="1" applyNumberFormat="1" applyFont="1" applyBorder="1"/>
    <xf numFmtId="42" fontId="5" fillId="5" borderId="33" xfId="1" applyNumberFormat="1" applyFont="1" applyFill="1" applyBorder="1"/>
    <xf numFmtId="42" fontId="5" fillId="6" borderId="33" xfId="1" applyNumberFormat="1" applyFont="1" applyFill="1" applyBorder="1"/>
    <xf numFmtId="164" fontId="4" fillId="0" borderId="28" xfId="0" applyNumberFormat="1" applyFont="1" applyBorder="1"/>
    <xf numFmtId="42" fontId="4" fillId="5" borderId="0" xfId="0" applyNumberFormat="1" applyFont="1" applyFill="1" applyBorder="1"/>
    <xf numFmtId="1" fontId="5" fillId="5" borderId="31" xfId="0" applyNumberFormat="1" applyFont="1" applyFill="1" applyBorder="1" applyAlignment="1">
      <alignment horizontal="center" vertical="center" wrapText="1"/>
    </xf>
    <xf numFmtId="167" fontId="5" fillId="0" borderId="34" xfId="1" applyNumberFormat="1" applyFont="1" applyBorder="1"/>
    <xf numFmtId="0" fontId="11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top"/>
    </xf>
    <xf numFmtId="0" fontId="5" fillId="5" borderId="5" xfId="0" applyFont="1" applyFill="1" applyBorder="1" applyAlignment="1">
      <alignment horizontal="centerContinuous" vertical="center"/>
    </xf>
    <xf numFmtId="1" fontId="5" fillId="5" borderId="20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42" fontId="4" fillId="0" borderId="38" xfId="1" applyNumberFormat="1" applyFont="1" applyBorder="1"/>
    <xf numFmtId="42" fontId="4" fillId="0" borderId="37" xfId="1" applyNumberFormat="1" applyFont="1" applyBorder="1"/>
    <xf numFmtId="167" fontId="4" fillId="0" borderId="24" xfId="1" applyNumberFormat="1" applyFont="1" applyBorder="1"/>
    <xf numFmtId="167" fontId="4" fillId="0" borderId="25" xfId="1" applyNumberFormat="1" applyFont="1" applyBorder="1"/>
    <xf numFmtId="0" fontId="4" fillId="0" borderId="0" xfId="0" applyFont="1" applyAlignment="1">
      <alignment horizontal="center" vertical="center"/>
    </xf>
    <xf numFmtId="167" fontId="5" fillId="0" borderId="11" xfId="1" applyNumberFormat="1" applyFont="1" applyBorder="1"/>
    <xf numFmtId="42" fontId="5" fillId="0" borderId="11" xfId="1" applyNumberFormat="1" applyFont="1" applyBorder="1"/>
    <xf numFmtId="0" fontId="5" fillId="5" borderId="27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1" fontId="5" fillId="5" borderId="13" xfId="0" applyNumberFormat="1" applyFont="1" applyFill="1" applyBorder="1" applyAlignment="1">
      <alignment horizontal="center" vertical="center" wrapText="1"/>
    </xf>
    <xf numFmtId="0" fontId="4" fillId="0" borderId="4" xfId="1" applyNumberFormat="1" applyFont="1" applyBorder="1" applyAlignment="1" applyProtection="1">
      <alignment horizontal="center"/>
      <protection locked="0"/>
    </xf>
    <xf numFmtId="165" fontId="4" fillId="0" borderId="4" xfId="3" applyNumberFormat="1" applyFont="1" applyBorder="1" applyAlignment="1" applyProtection="1">
      <alignment horizontal="center"/>
      <protection locked="0"/>
    </xf>
    <xf numFmtId="0" fontId="4" fillId="0" borderId="7" xfId="1" applyNumberFormat="1" applyFont="1" applyBorder="1" applyAlignment="1" applyProtection="1">
      <alignment horizontal="center"/>
      <protection locked="0"/>
    </xf>
    <xf numFmtId="167" fontId="4" fillId="0" borderId="7" xfId="1" applyNumberFormat="1" applyFont="1" applyFill="1" applyBorder="1" applyAlignment="1" applyProtection="1">
      <protection locked="0"/>
    </xf>
    <xf numFmtId="165" fontId="4" fillId="0" borderId="7" xfId="3" applyNumberFormat="1" applyFont="1" applyBorder="1" applyAlignment="1" applyProtection="1">
      <alignment horizontal="center"/>
      <protection locked="0"/>
    </xf>
    <xf numFmtId="42" fontId="5" fillId="0" borderId="4" xfId="1" applyNumberFormat="1" applyFont="1" applyBorder="1" applyProtection="1">
      <protection locked="0"/>
    </xf>
    <xf numFmtId="167" fontId="5" fillId="0" borderId="4" xfId="1" applyNumberFormat="1" applyFont="1" applyBorder="1" applyProtection="1">
      <protection locked="0"/>
    </xf>
    <xf numFmtId="0" fontId="4" fillId="7" borderId="14" xfId="0" applyFont="1" applyFill="1" applyBorder="1" applyProtection="1">
      <protection locked="0"/>
    </xf>
    <xf numFmtId="0" fontId="4" fillId="7" borderId="14" xfId="1" applyNumberFormat="1" applyFont="1" applyFill="1" applyBorder="1" applyAlignment="1" applyProtection="1">
      <alignment horizontal="center"/>
      <protection locked="0"/>
    </xf>
    <xf numFmtId="167" fontId="4" fillId="7" borderId="14" xfId="1" applyNumberFormat="1" applyFont="1" applyFill="1" applyBorder="1" applyAlignment="1" applyProtection="1">
      <protection locked="0"/>
    </xf>
    <xf numFmtId="165" fontId="4" fillId="7" borderId="14" xfId="3" applyNumberFormat="1" applyFont="1" applyFill="1" applyBorder="1" applyAlignment="1" applyProtection="1">
      <alignment horizontal="center"/>
      <protection locked="0"/>
    </xf>
    <xf numFmtId="167" fontId="5" fillId="7" borderId="20" xfId="1" applyNumberFormat="1" applyFont="1" applyFill="1" applyBorder="1" applyProtection="1">
      <protection locked="0"/>
    </xf>
    <xf numFmtId="42" fontId="4" fillId="7" borderId="40" xfId="1" applyNumberFormat="1" applyFont="1" applyFill="1" applyBorder="1" applyAlignment="1">
      <alignment vertical="top"/>
    </xf>
    <xf numFmtId="167" fontId="4" fillId="7" borderId="40" xfId="1" applyNumberFormat="1" applyFont="1" applyFill="1" applyBorder="1" applyAlignment="1">
      <alignment vertical="top"/>
    </xf>
    <xf numFmtId="167" fontId="4" fillId="7" borderId="23" xfId="1" applyNumberFormat="1" applyFont="1" applyFill="1" applyBorder="1" applyAlignment="1">
      <alignment vertical="top"/>
    </xf>
    <xf numFmtId="0" fontId="11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37" fontId="4" fillId="0" borderId="7" xfId="1" applyNumberFormat="1" applyFont="1" applyBorder="1" applyAlignment="1" applyProtection="1">
      <alignment vertical="top" wrapText="1"/>
      <protection locked="0"/>
    </xf>
    <xf numFmtId="37" fontId="4" fillId="0" borderId="7" xfId="1" applyNumberFormat="1" applyFont="1" applyBorder="1" applyAlignment="1" applyProtection="1">
      <alignment horizontal="left" vertical="top" wrapText="1"/>
      <protection locked="0"/>
    </xf>
    <xf numFmtId="0" fontId="14" fillId="0" borderId="0" xfId="0" applyFont="1"/>
    <xf numFmtId="0" fontId="15" fillId="8" borderId="7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15" fillId="7" borderId="43" xfId="0" applyFont="1" applyFill="1" applyBorder="1" applyAlignment="1">
      <alignment vertical="top"/>
    </xf>
    <xf numFmtId="0" fontId="14" fillId="7" borderId="41" xfId="0" applyFont="1" applyFill="1" applyBorder="1" applyAlignment="1">
      <alignment vertical="top"/>
    </xf>
    <xf numFmtId="0" fontId="15" fillId="7" borderId="39" xfId="0" applyFont="1" applyFill="1" applyBorder="1" applyAlignment="1">
      <alignment vertical="top"/>
    </xf>
    <xf numFmtId="0" fontId="14" fillId="7" borderId="44" xfId="0" applyFont="1" applyFill="1" applyBorder="1" applyAlignment="1">
      <alignment vertical="top"/>
    </xf>
    <xf numFmtId="0" fontId="14" fillId="7" borderId="44" xfId="0" applyFont="1" applyFill="1" applyBorder="1" applyAlignment="1">
      <alignment vertical="top" wrapText="1"/>
    </xf>
    <xf numFmtId="0" fontId="14" fillId="7" borderId="39" xfId="0" applyFont="1" applyFill="1" applyBorder="1" applyAlignment="1">
      <alignment vertical="top"/>
    </xf>
    <xf numFmtId="0" fontId="14" fillId="7" borderId="11" xfId="0" applyFont="1" applyFill="1" applyBorder="1" applyAlignment="1">
      <alignment vertical="top"/>
    </xf>
    <xf numFmtId="0" fontId="14" fillId="7" borderId="42" xfId="0" applyFont="1" applyFill="1" applyBorder="1" applyAlignment="1">
      <alignment vertical="top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wrapText="1"/>
    </xf>
    <xf numFmtId="0" fontId="4" fillId="5" borderId="2" xfId="0" applyFont="1" applyFill="1" applyBorder="1" applyAlignment="1">
      <alignment horizontal="left"/>
    </xf>
    <xf numFmtId="3" fontId="5" fillId="5" borderId="5" xfId="2" applyNumberFormat="1" applyFont="1" applyFill="1" applyBorder="1" applyAlignment="1">
      <alignment horizontal="center"/>
    </xf>
    <xf numFmtId="3" fontId="5" fillId="5" borderId="5" xfId="2" applyNumberFormat="1" applyFont="1" applyFill="1" applyBorder="1"/>
    <xf numFmtId="42" fontId="5" fillId="5" borderId="5" xfId="1" applyNumberFormat="1" applyFont="1" applyFill="1" applyBorder="1"/>
    <xf numFmtId="42" fontId="5" fillId="5" borderId="15" xfId="1" applyNumberFormat="1" applyFont="1" applyFill="1" applyBorder="1"/>
    <xf numFmtId="167" fontId="5" fillId="0" borderId="25" xfId="1" applyNumberFormat="1" applyFont="1" applyBorder="1"/>
    <xf numFmtId="10" fontId="5" fillId="5" borderId="5" xfId="3" applyNumberFormat="1" applyFont="1" applyFill="1" applyBorder="1" applyAlignment="1">
      <alignment horizontal="right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centerContinuous" vertical="center"/>
    </xf>
    <xf numFmtId="1" fontId="5" fillId="5" borderId="32" xfId="0" applyNumberFormat="1" applyFont="1" applyFill="1" applyBorder="1" applyAlignment="1">
      <alignment horizontal="center" vertical="center" wrapText="1"/>
    </xf>
    <xf numFmtId="42" fontId="5" fillId="0" borderId="25" xfId="1" applyNumberFormat="1" applyFont="1" applyBorder="1" applyProtection="1">
      <protection locked="0"/>
    </xf>
    <xf numFmtId="167" fontId="5" fillId="0" borderId="25" xfId="1" applyNumberFormat="1" applyFont="1" applyBorder="1" applyProtection="1">
      <protection locked="0"/>
    </xf>
    <xf numFmtId="42" fontId="5" fillId="5" borderId="46" xfId="1" applyNumberFormat="1" applyFont="1" applyFill="1" applyBorder="1"/>
    <xf numFmtId="167" fontId="5" fillId="7" borderId="32" xfId="1" applyNumberFormat="1" applyFont="1" applyFill="1" applyBorder="1" applyProtection="1">
      <protection locked="0"/>
    </xf>
    <xf numFmtId="42" fontId="5" fillId="6" borderId="15" xfId="1" applyNumberFormat="1" applyFont="1" applyFill="1" applyBorder="1"/>
    <xf numFmtId="42" fontId="4" fillId="5" borderId="15" xfId="0" applyNumberFormat="1" applyFont="1" applyFill="1" applyBorder="1"/>
    <xf numFmtId="42" fontId="5" fillId="0" borderId="25" xfId="1" applyNumberFormat="1" applyFont="1" applyBorder="1"/>
    <xf numFmtId="167" fontId="5" fillId="0" borderId="35" xfId="1" applyNumberFormat="1" applyFont="1" applyBorder="1"/>
    <xf numFmtId="0" fontId="4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5" borderId="3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4" fillId="0" borderId="24" xfId="0" applyFont="1" applyBorder="1" applyProtection="1">
      <protection locked="0"/>
    </xf>
    <xf numFmtId="0" fontId="13" fillId="7" borderId="36" xfId="0" applyFont="1" applyFill="1" applyBorder="1" applyProtection="1">
      <protection locked="0"/>
    </xf>
    <xf numFmtId="0" fontId="5" fillId="5" borderId="5" xfId="0" applyFont="1" applyFill="1" applyBorder="1"/>
    <xf numFmtId="0" fontId="5" fillId="5" borderId="8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left" vertical="top" wrapText="1"/>
    </xf>
    <xf numFmtId="10" fontId="5" fillId="5" borderId="14" xfId="3" applyNumberFormat="1" applyFont="1" applyFill="1" applyBorder="1" applyAlignment="1">
      <alignment vertical="top" wrapText="1"/>
    </xf>
    <xf numFmtId="37" fontId="5" fillId="5" borderId="12" xfId="1" applyNumberFormat="1" applyFont="1" applyFill="1" applyBorder="1" applyAlignment="1">
      <alignment horizontal="left" vertical="top" wrapText="1"/>
    </xf>
    <xf numFmtId="42" fontId="5" fillId="5" borderId="32" xfId="1" applyNumberFormat="1" applyFont="1" applyFill="1" applyBorder="1" applyAlignment="1">
      <alignment vertical="top"/>
    </xf>
    <xf numFmtId="0" fontId="5" fillId="0" borderId="6" xfId="0" applyFont="1" applyFill="1" applyBorder="1" applyAlignment="1" applyProtection="1">
      <protection locked="0"/>
    </xf>
    <xf numFmtId="0" fontId="5" fillId="0" borderId="5" xfId="0" applyFont="1" applyFill="1" applyBorder="1" applyAlignment="1" applyProtection="1">
      <protection locked="0"/>
    </xf>
    <xf numFmtId="3" fontId="5" fillId="0" borderId="5" xfId="2" applyNumberFormat="1" applyFont="1" applyFill="1" applyBorder="1" applyAlignment="1" applyProtection="1">
      <alignment horizontal="center"/>
      <protection locked="0"/>
    </xf>
    <xf numFmtId="167" fontId="5" fillId="7" borderId="4" xfId="1" applyNumberFormat="1" applyFont="1" applyFill="1" applyBorder="1" applyProtection="1"/>
    <xf numFmtId="167" fontId="5" fillId="7" borderId="25" xfId="1" applyNumberFormat="1" applyFont="1" applyFill="1" applyBorder="1" applyProtection="1"/>
    <xf numFmtId="0" fontId="5" fillId="5" borderId="36" xfId="0" applyFont="1" applyFill="1" applyBorder="1"/>
    <xf numFmtId="0" fontId="5" fillId="5" borderId="14" xfId="0" applyFont="1" applyFill="1" applyBorder="1"/>
    <xf numFmtId="0" fontId="4" fillId="5" borderId="14" xfId="0" applyFont="1" applyFill="1" applyBorder="1" applyAlignment="1">
      <alignment horizontal="center"/>
    </xf>
    <xf numFmtId="10" fontId="4" fillId="0" borderId="7" xfId="3" applyNumberFormat="1" applyFont="1" applyBorder="1" applyAlignment="1" applyProtection="1">
      <alignment horizontal="right"/>
      <protection locked="0"/>
    </xf>
    <xf numFmtId="44" fontId="4" fillId="0" borderId="1" xfId="2" applyNumberFormat="1" applyFont="1" applyBorder="1" applyAlignment="1" applyProtection="1">
      <protection locked="0"/>
    </xf>
    <xf numFmtId="0" fontId="4" fillId="0" borderId="0" xfId="0" applyFont="1" applyAlignment="1">
      <alignment horizontal="center" vertical="center"/>
    </xf>
    <xf numFmtId="10" fontId="5" fillId="6" borderId="9" xfId="3" applyNumberFormat="1" applyFont="1" applyFill="1" applyBorder="1" applyAlignment="1"/>
    <xf numFmtId="0" fontId="5" fillId="5" borderId="9" xfId="0" applyFont="1" applyFill="1" applyBorder="1" applyAlignment="1">
      <alignment horizontal="center" wrapText="1"/>
    </xf>
    <xf numFmtId="10" fontId="5" fillId="5" borderId="48" xfId="3" applyNumberFormat="1" applyFont="1" applyFill="1" applyBorder="1" applyAlignment="1">
      <alignment vertical="top" wrapText="1"/>
    </xf>
    <xf numFmtId="0" fontId="5" fillId="5" borderId="5" xfId="0" applyFont="1" applyFill="1" applyBorder="1" applyAlignment="1">
      <alignment horizontal="center"/>
    </xf>
    <xf numFmtId="167" fontId="4" fillId="5" borderId="40" xfId="1" applyNumberFormat="1" applyFont="1" applyFill="1" applyBorder="1" applyAlignment="1">
      <alignment vertical="top"/>
    </xf>
    <xf numFmtId="42" fontId="5" fillId="5" borderId="15" xfId="2" applyNumberFormat="1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left" vertical="top"/>
    </xf>
    <xf numFmtId="0" fontId="4" fillId="5" borderId="1" xfId="0" applyFont="1" applyFill="1" applyBorder="1" applyAlignment="1" applyProtection="1">
      <alignment horizontal="left" vertical="top"/>
    </xf>
    <xf numFmtId="10" fontId="4" fillId="0" borderId="42" xfId="3" applyNumberFormat="1" applyFont="1" applyBorder="1" applyAlignment="1" applyProtection="1">
      <alignment horizontal="center" vertical="top" wrapText="1"/>
    </xf>
    <xf numFmtId="10" fontId="4" fillId="0" borderId="10" xfId="3" applyNumberFormat="1" applyFont="1" applyBorder="1" applyAlignment="1" applyProtection="1">
      <alignment horizontal="center" vertical="top"/>
    </xf>
    <xf numFmtId="10" fontId="4" fillId="0" borderId="10" xfId="3" applyNumberFormat="1" applyFont="1" applyFill="1" applyBorder="1" applyAlignment="1" applyProtection="1">
      <alignment horizontal="center" vertical="top"/>
    </xf>
    <xf numFmtId="10" fontId="5" fillId="0" borderId="9" xfId="3" applyNumberFormat="1" applyFont="1" applyFill="1" applyBorder="1" applyAlignment="1" applyProtection="1"/>
    <xf numFmtId="0" fontId="4" fillId="0" borderId="1" xfId="0" applyFont="1" applyBorder="1" applyAlignment="1" applyProtection="1"/>
    <xf numFmtId="44" fontId="4" fillId="0" borderId="1" xfId="2" applyFont="1" applyBorder="1" applyAlignment="1" applyProtection="1"/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/>
    <xf numFmtId="7" fontId="4" fillId="0" borderId="3" xfId="0" applyNumberFormat="1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44" fontId="4" fillId="0" borderId="3" xfId="0" applyNumberFormat="1" applyFont="1" applyBorder="1" applyAlignment="1" applyProtection="1">
      <alignment horizontal="left"/>
    </xf>
    <xf numFmtId="42" fontId="4" fillId="0" borderId="4" xfId="1" applyNumberFormat="1" applyFont="1" applyBorder="1" applyProtection="1">
      <protection locked="0"/>
    </xf>
    <xf numFmtId="167" fontId="4" fillId="0" borderId="7" xfId="1" applyNumberFormat="1" applyFont="1" applyBorder="1" applyProtection="1">
      <protection locked="0"/>
    </xf>
    <xf numFmtId="42" fontId="4" fillId="0" borderId="25" xfId="1" applyNumberFormat="1" applyFont="1" applyBorder="1" applyProtection="1">
      <protection locked="0"/>
    </xf>
    <xf numFmtId="167" fontId="4" fillId="0" borderId="4" xfId="1" applyNumberFormat="1" applyFont="1" applyBorder="1" applyProtection="1">
      <protection locked="0"/>
    </xf>
    <xf numFmtId="167" fontId="4" fillId="0" borderId="25" xfId="1" applyNumberFormat="1" applyFont="1" applyBorder="1" applyProtection="1">
      <protection locked="0"/>
    </xf>
    <xf numFmtId="42" fontId="5" fillId="0" borderId="8" xfId="1" applyNumberFormat="1" applyFont="1" applyBorder="1" applyProtection="1">
      <protection locked="0"/>
    </xf>
    <xf numFmtId="42" fontId="5" fillId="0" borderId="26" xfId="1" applyNumberFormat="1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1" fontId="5" fillId="5" borderId="18" xfId="0" applyNumberFormat="1" applyFont="1" applyFill="1" applyBorder="1" applyAlignment="1">
      <alignment horizontal="center" vertical="center" wrapText="1"/>
    </xf>
    <xf numFmtId="42" fontId="5" fillId="0" borderId="42" xfId="1" applyNumberFormat="1" applyFont="1" applyBorder="1" applyProtection="1">
      <protection locked="0"/>
    </xf>
    <xf numFmtId="167" fontId="5" fillId="0" borderId="42" xfId="1" applyNumberFormat="1" applyFont="1" applyBorder="1" applyProtection="1">
      <protection locked="0"/>
    </xf>
    <xf numFmtId="42" fontId="5" fillId="5" borderId="18" xfId="1" applyNumberFormat="1" applyFont="1" applyFill="1" applyBorder="1"/>
    <xf numFmtId="1" fontId="5" fillId="5" borderId="19" xfId="0" applyNumberFormat="1" applyFont="1" applyFill="1" applyBorder="1" applyAlignment="1">
      <alignment horizontal="center" vertical="center" wrapText="1"/>
    </xf>
    <xf numFmtId="42" fontId="5" fillId="7" borderId="4" xfId="1" applyNumberFormat="1" applyFont="1" applyFill="1" applyBorder="1" applyAlignment="1">
      <alignment vertical="center"/>
    </xf>
    <xf numFmtId="167" fontId="5" fillId="7" borderId="4" xfId="1" applyNumberFormat="1" applyFont="1" applyFill="1" applyBorder="1" applyAlignment="1">
      <alignment vertical="center"/>
    </xf>
    <xf numFmtId="0" fontId="5" fillId="5" borderId="9" xfId="0" applyFont="1" applyFill="1" applyBorder="1" applyAlignment="1">
      <alignment horizontal="left" vertical="center" wrapText="1"/>
    </xf>
    <xf numFmtId="0" fontId="4" fillId="0" borderId="49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top"/>
    </xf>
    <xf numFmtId="37" fontId="4" fillId="5" borderId="10" xfId="1" applyNumberFormat="1" applyFont="1" applyFill="1" applyBorder="1" applyAlignment="1" applyProtection="1">
      <alignment horizontal="left" vertical="top"/>
      <protection locked="0"/>
    </xf>
    <xf numFmtId="49" fontId="4" fillId="5" borderId="3" xfId="3" applyNumberFormat="1" applyFont="1" applyFill="1" applyBorder="1" applyAlignment="1" applyProtection="1">
      <alignment horizontal="left" vertical="top"/>
    </xf>
    <xf numFmtId="167" fontId="5" fillId="7" borderId="18" xfId="1" applyNumberFormat="1" applyFont="1" applyFill="1" applyBorder="1" applyProtection="1">
      <protection locked="0"/>
    </xf>
    <xf numFmtId="42" fontId="5" fillId="6" borderId="9" xfId="1" applyNumberFormat="1" applyFont="1" applyFill="1" applyBorder="1"/>
    <xf numFmtId="167" fontId="5" fillId="7" borderId="20" xfId="1" applyNumberFormat="1" applyFont="1" applyFill="1" applyBorder="1" applyAlignment="1">
      <alignment vertical="center"/>
    </xf>
    <xf numFmtId="167" fontId="5" fillId="7" borderId="42" xfId="1" applyNumberFormat="1" applyFont="1" applyFill="1" applyBorder="1" applyProtection="1"/>
    <xf numFmtId="42" fontId="4" fillId="0" borderId="42" xfId="1" applyNumberFormat="1" applyFont="1" applyBorder="1" applyProtection="1">
      <protection locked="0"/>
    </xf>
    <xf numFmtId="167" fontId="4" fillId="0" borderId="42" xfId="1" applyNumberFormat="1" applyFont="1" applyBorder="1" applyProtection="1">
      <protection locked="0"/>
    </xf>
    <xf numFmtId="42" fontId="5" fillId="5" borderId="9" xfId="1" applyNumberFormat="1" applyFont="1" applyFill="1" applyBorder="1"/>
    <xf numFmtId="42" fontId="5" fillId="0" borderId="9" xfId="1" applyNumberFormat="1" applyFont="1" applyBorder="1" applyProtection="1">
      <protection locked="0"/>
    </xf>
    <xf numFmtId="167" fontId="5" fillId="7" borderId="4" xfId="1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left" wrapText="1"/>
    </xf>
    <xf numFmtId="0" fontId="4" fillId="0" borderId="1" xfId="0" applyFont="1" applyBorder="1" applyAlignment="1" applyProtection="1">
      <alignment horizontal="center" wrapText="1"/>
      <protection locked="0"/>
    </xf>
    <xf numFmtId="44" fontId="12" fillId="0" borderId="0" xfId="0" applyNumberFormat="1" applyFont="1" applyAlignment="1">
      <alignment horizontal="center" wrapText="1"/>
    </xf>
    <xf numFmtId="44" fontId="12" fillId="0" borderId="0" xfId="0" applyNumberFormat="1" applyFont="1" applyAlignment="1">
      <alignment horizontal="center"/>
    </xf>
    <xf numFmtId="0" fontId="10" fillId="3" borderId="45" xfId="6" applyFont="1" applyFill="1" applyBorder="1" applyAlignment="1" applyProtection="1">
      <alignment horizontal="left"/>
      <protection locked="0"/>
    </xf>
    <xf numFmtId="0" fontId="10" fillId="3" borderId="3" xfId="6" applyFont="1" applyFill="1" applyBorder="1" applyAlignment="1" applyProtection="1">
      <alignment horizontal="left"/>
      <protection locked="0"/>
    </xf>
    <xf numFmtId="0" fontId="10" fillId="3" borderId="10" xfId="6" applyFont="1" applyFill="1" applyBorder="1" applyAlignment="1" applyProtection="1">
      <alignment horizontal="left"/>
      <protection locked="0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10" fillId="3" borderId="47" xfId="6" applyFont="1" applyFill="1" applyBorder="1" applyAlignment="1" applyProtection="1">
      <alignment horizontal="left"/>
      <protection locked="0"/>
    </xf>
    <xf numFmtId="0" fontId="10" fillId="3" borderId="16" xfId="6" applyFont="1" applyFill="1" applyBorder="1" applyAlignment="1" applyProtection="1">
      <alignment horizontal="left"/>
      <protection locked="0"/>
    </xf>
    <xf numFmtId="0" fontId="10" fillId="3" borderId="17" xfId="6" applyFont="1" applyFill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left"/>
    </xf>
    <xf numFmtId="4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/>
    </xf>
  </cellXfs>
  <cellStyles count="9">
    <cellStyle name="Comma" xfId="1" builtinId="3"/>
    <cellStyle name="Currency" xfId="2" builtinId="4"/>
    <cellStyle name="Normal" xfId="0" builtinId="0"/>
    <cellStyle name="Normal 2" xfId="6" xr:uid="{F29D2056-E53F-4C95-884C-164B96AD14B2}"/>
    <cellStyle name="Normal 3" xfId="5" xr:uid="{00000000-0005-0000-0000-000003000000}"/>
    <cellStyle name="Normal 4" xfId="4" xr:uid="{00000000-0005-0000-0000-000004000000}"/>
    <cellStyle name="Percent" xfId="3" builtinId="5"/>
    <cellStyle name="Percent 2" xfId="7" xr:uid="{11452227-08F9-4775-8F2A-5957C084CFDD}"/>
    <cellStyle name="Title 2" xfId="8" xr:uid="{48E1AF49-08CA-40F8-94F8-ECDC6E3953E4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/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border diagonalUp="0" diagonalDown="0">
        <left style="double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rgb="FF000000"/>
        </left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626867-3725-4254-BC3A-9D52EF70520C}" name="Table33" displayName="Table33" ref="A10:L104" totalsRowShown="0" headerRowDxfId="31" tableBorderDxfId="30">
  <autoFilter ref="A10:L104" xr:uid="{CF83F70D-4557-4767-9804-4AAE9D8DA934}"/>
  <tableColumns count="12">
    <tableColumn id="1" xr3:uid="{60A7EB4E-F8CC-457A-9773-E5C9AA48071B}" name="Column1" dataDxfId="29"/>
    <tableColumn id="2" xr3:uid="{F7CED9EA-A926-457D-B39C-F84F4A52786E}" name="Column2" dataDxfId="28"/>
    <tableColumn id="3" xr3:uid="{F76DC7E9-32C0-4BEA-A052-9DF0C25D7CBD}" name="Column3" dataDxfId="27" dataCellStyle="Comma"/>
    <tableColumn id="4" xr3:uid="{E7CD002C-8160-4FEC-93A2-7660A419874B}" name="Column4" dataDxfId="26" dataCellStyle="Comma"/>
    <tableColumn id="5" xr3:uid="{264684C7-E917-4B33-BE82-67175E973CE6}" name="Column5" dataDxfId="25" dataCellStyle="Percent"/>
    <tableColumn id="6" xr3:uid="{A893DAA7-59DC-4ACA-BBFD-D4522F394A37}" name="Column6" dataDxfId="24" dataCellStyle="Comma">
      <calculatedColumnFormula>ROUND(C11*D11*E11,0)</calculatedColumnFormula>
    </tableColumn>
    <tableColumn id="7" xr3:uid="{A64AD38F-1B66-472C-90B8-5F452224803C}" name="Column7" dataDxfId="23" dataCellStyle="Comma"/>
    <tableColumn id="8" xr3:uid="{5B39B95F-C8DE-483E-8C27-4312353DC4E6}" name="Column8" dataDxfId="22" dataCellStyle="Comma"/>
    <tableColumn id="9" xr3:uid="{6A133908-9FFF-4679-8056-577F127884CD}" name="Column9" dataDxfId="21" dataCellStyle="Comma"/>
    <tableColumn id="11" xr3:uid="{812EA457-8847-409D-9FAD-19AC65A3B54B}" name="Column11" dataDxfId="20"/>
    <tableColumn id="12" xr3:uid="{29A309F5-052C-4D51-ADF2-F08ACC8AEBAE}" name="Column12" dataDxfId="19" dataCellStyle="Comma">
      <calculatedColumnFormula>SUM(G11:I11)</calculatedColumnFormula>
    </tableColumn>
    <tableColumn id="13" xr3:uid="{65C750CD-31A4-48B5-BAFD-626DF9374131}" name="Column13" dataDxfId="18" dataCellStyle="Comma">
      <calculatedColumnFormula>F11-K11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4C9E3F-478E-48C7-93A4-1460D4079119}" name="Table44" displayName="Table44" ref="A16:D129" headerRowCount="0" totalsRowShown="0" headerRowDxfId="17" tableBorderDxfId="16" headerRowCellStyle="Currency">
  <tableColumns count="4">
    <tableColumn id="1" xr3:uid="{A2DA1490-B294-43A6-8F01-DE0F3CCB2BDC}" name="Column1" headerRowDxfId="15"/>
    <tableColumn id="2" xr3:uid="{FCC5A3F2-671F-48F9-A10B-9FA63222B637}" name="Column2" headerRowDxfId="14" dataDxfId="13"/>
    <tableColumn id="4" xr3:uid="{7267BE54-5DB2-4F42-B336-9117FF07520D}" name="Column4" headerRowDxfId="12" dataDxfId="11" dataCellStyle="Comma"/>
    <tableColumn id="5" xr3:uid="{75378431-F1C3-4064-9232-21B12A08541F}" name="Column5" headerRowDxfId="10" dataDxfId="9" headerRowCellStyle="Currency" dataCellStyle="Comma">
      <calculatedColumnFormula>B18*#REF!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87E25F-1124-4183-8156-6A3267D8003E}" name="Table4" displayName="Table4" ref="A16:D49" headerRowCount="0" totalsRowShown="0" headerRowDxfId="8" tableBorderDxfId="7" headerRowCellStyle="Currency">
  <tableColumns count="4">
    <tableColumn id="1" xr3:uid="{5BC1770E-5AAD-426A-993F-4A8946F9396B}" name="Column1" headerRowDxfId="6"/>
    <tableColumn id="2" xr3:uid="{1D1A8933-5484-48E0-B545-43E585E43B5B}" name="Column2" headerRowDxfId="5" dataDxfId="4"/>
    <tableColumn id="4" xr3:uid="{44D527F1-D51B-409E-B479-E940D25F4F69}" name="Column4" headerRowDxfId="3" dataDxfId="2" dataCellStyle="Comma"/>
    <tableColumn id="5" xr3:uid="{42E86499-6211-44D8-ACC6-633F7F9BFCF2}" name="Column5" headerRowDxfId="1" dataDxfId="0" headerRowCellStyle="Currency" dataCellStyle="Comma">
      <calculatedColumnFormula>B18*#REF!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5BD-C38E-4D4B-8259-E418B17FB739}">
  <dimension ref="B3:C33"/>
  <sheetViews>
    <sheetView showGridLines="0" view="pageBreakPreview" zoomScale="115" zoomScaleNormal="100" zoomScaleSheetLayoutView="115" workbookViewId="0">
      <selection activeCell="C9" sqref="C9"/>
    </sheetView>
  </sheetViews>
  <sheetFormatPr defaultColWidth="9.1796875" defaultRowHeight="14" x14ac:dyDescent="0.3"/>
  <cols>
    <col min="1" max="1" width="9.1796875" style="110"/>
    <col min="2" max="2" width="35.54296875" style="110" customWidth="1"/>
    <col min="3" max="3" width="112.1796875" style="110" customWidth="1"/>
    <col min="4" max="16384" width="9.1796875" style="110"/>
  </cols>
  <sheetData>
    <row r="3" spans="2:3" s="112" customFormat="1" x14ac:dyDescent="0.25">
      <c r="B3" s="111" t="s">
        <v>113</v>
      </c>
    </row>
    <row r="4" spans="2:3" s="112" customFormat="1" x14ac:dyDescent="0.25">
      <c r="B4" s="113"/>
      <c r="C4" s="114"/>
    </row>
    <row r="5" spans="2:3" s="112" customFormat="1" x14ac:dyDescent="0.25">
      <c r="B5" s="115" t="s">
        <v>68</v>
      </c>
      <c r="C5" s="116" t="s">
        <v>83</v>
      </c>
    </row>
    <row r="6" spans="2:3" s="112" customFormat="1" x14ac:dyDescent="0.25">
      <c r="B6" s="115"/>
      <c r="C6" s="116"/>
    </row>
    <row r="7" spans="2:3" s="112" customFormat="1" ht="42" x14ac:dyDescent="0.25">
      <c r="B7" s="115" t="s">
        <v>69</v>
      </c>
      <c r="C7" s="117" t="s">
        <v>98</v>
      </c>
    </row>
    <row r="8" spans="2:3" s="112" customFormat="1" x14ac:dyDescent="0.25">
      <c r="B8" s="115"/>
      <c r="C8" s="117"/>
    </row>
    <row r="9" spans="2:3" s="112" customFormat="1" ht="28" x14ac:dyDescent="0.25">
      <c r="B9" s="115"/>
      <c r="C9" s="117" t="s">
        <v>108</v>
      </c>
    </row>
    <row r="10" spans="2:3" s="112" customFormat="1" x14ac:dyDescent="0.25">
      <c r="B10" s="115"/>
      <c r="C10" s="117"/>
    </row>
    <row r="11" spans="2:3" s="112" customFormat="1" ht="56" x14ac:dyDescent="0.25">
      <c r="B11" s="115"/>
      <c r="C11" s="117" t="s">
        <v>104</v>
      </c>
    </row>
    <row r="12" spans="2:3" s="112" customFormat="1" x14ac:dyDescent="0.25">
      <c r="B12" s="118"/>
      <c r="C12" s="116"/>
    </row>
    <row r="13" spans="2:3" s="112" customFormat="1" ht="28" x14ac:dyDescent="0.25">
      <c r="B13" s="118"/>
      <c r="C13" s="117" t="s">
        <v>105</v>
      </c>
    </row>
    <row r="14" spans="2:3" s="112" customFormat="1" x14ac:dyDescent="0.25">
      <c r="B14" s="118"/>
      <c r="C14" s="116"/>
    </row>
    <row r="15" spans="2:3" s="112" customFormat="1" x14ac:dyDescent="0.25">
      <c r="B15" s="118"/>
      <c r="C15" s="116" t="s">
        <v>84</v>
      </c>
    </row>
    <row r="16" spans="2:3" s="112" customFormat="1" x14ac:dyDescent="0.25">
      <c r="B16" s="118"/>
      <c r="C16" s="116"/>
    </row>
    <row r="17" spans="2:3" s="112" customFormat="1" ht="28" x14ac:dyDescent="0.25">
      <c r="B17" s="118"/>
      <c r="C17" s="117" t="s">
        <v>106</v>
      </c>
    </row>
    <row r="18" spans="2:3" s="112" customFormat="1" x14ac:dyDescent="0.25">
      <c r="B18" s="118"/>
      <c r="C18" s="116"/>
    </row>
    <row r="19" spans="2:3" s="112" customFormat="1" x14ac:dyDescent="0.25">
      <c r="B19" s="118"/>
      <c r="C19" s="117" t="s">
        <v>109</v>
      </c>
    </row>
    <row r="20" spans="2:3" s="112" customFormat="1" x14ac:dyDescent="0.25">
      <c r="B20" s="118"/>
      <c r="C20" s="116"/>
    </row>
    <row r="21" spans="2:3" s="112" customFormat="1" x14ac:dyDescent="0.25">
      <c r="B21" s="115" t="s">
        <v>85</v>
      </c>
      <c r="C21" s="117" t="s">
        <v>110</v>
      </c>
    </row>
    <row r="22" spans="2:3" s="112" customFormat="1" x14ac:dyDescent="0.25">
      <c r="B22" s="115"/>
      <c r="C22" s="116"/>
    </row>
    <row r="23" spans="2:3" s="112" customFormat="1" x14ac:dyDescent="0.25">
      <c r="B23" s="115"/>
      <c r="C23" s="117" t="s">
        <v>86</v>
      </c>
    </row>
    <row r="24" spans="2:3" s="112" customFormat="1" x14ac:dyDescent="0.25">
      <c r="B24" s="115"/>
      <c r="C24" s="116"/>
    </row>
    <row r="25" spans="2:3" s="112" customFormat="1" x14ac:dyDescent="0.25">
      <c r="B25" s="115" t="s">
        <v>99</v>
      </c>
      <c r="C25" s="117" t="s">
        <v>110</v>
      </c>
    </row>
    <row r="26" spans="2:3" s="112" customFormat="1" x14ac:dyDescent="0.25">
      <c r="B26" s="115"/>
      <c r="C26" s="116"/>
    </row>
    <row r="27" spans="2:3" s="112" customFormat="1" ht="28" x14ac:dyDescent="0.25">
      <c r="B27" s="115"/>
      <c r="C27" s="117" t="s">
        <v>100</v>
      </c>
    </row>
    <row r="28" spans="2:3" s="112" customFormat="1" x14ac:dyDescent="0.25">
      <c r="B28" s="115"/>
      <c r="C28" s="116"/>
    </row>
    <row r="29" spans="2:3" s="112" customFormat="1" x14ac:dyDescent="0.25">
      <c r="B29" s="115" t="s">
        <v>101</v>
      </c>
      <c r="C29" s="117" t="s">
        <v>110</v>
      </c>
    </row>
    <row r="30" spans="2:3" s="112" customFormat="1" x14ac:dyDescent="0.25">
      <c r="B30" s="115"/>
      <c r="C30" s="116"/>
    </row>
    <row r="31" spans="2:3" s="112" customFormat="1" ht="28" x14ac:dyDescent="0.25">
      <c r="B31" s="118"/>
      <c r="C31" s="117" t="s">
        <v>103</v>
      </c>
    </row>
    <row r="32" spans="2:3" s="112" customFormat="1" x14ac:dyDescent="0.25">
      <c r="B32" s="119"/>
      <c r="C32" s="120"/>
    </row>
    <row r="33" s="112" customFormat="1" x14ac:dyDescent="0.25"/>
  </sheetData>
  <sheetProtection algorithmName="SHA-512" hashValue="8IJkOxk04JRsSrNGy+w3e+13ZJ6ua5ioLsUrUc5JpS48uAmrGIOr1kvq9FnNIio01pJBa6+srMDD4e2zKZm5RQ==" saltValue="UA5K+zK8zwfprMZV4Zoeuw==" spinCount="100000" sheet="1" objects="1" scenarios="1"/>
  <printOptions horizontalCentered="1"/>
  <pageMargins left="0.7" right="0.7" top="0.75" bottom="0.75" header="0.3" footer="0.3"/>
  <pageSetup scale="7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AA4D-327C-422D-80A5-E75F67BE5933}">
  <dimension ref="A1:P120"/>
  <sheetViews>
    <sheetView tabSelected="1" view="pageBreakPreview" topLeftCell="A66" zoomScale="70" zoomScaleNormal="70" zoomScaleSheetLayoutView="70" workbookViewId="0">
      <selection activeCell="E89" sqref="E89"/>
    </sheetView>
  </sheetViews>
  <sheetFormatPr defaultColWidth="9.1796875" defaultRowHeight="15.5" x14ac:dyDescent="0.35"/>
  <cols>
    <col min="1" max="2" width="40.6328125" style="1" customWidth="1"/>
    <col min="3" max="3" width="14.1796875" style="3" customWidth="1"/>
    <col min="4" max="4" width="15.1796875" style="1" customWidth="1"/>
    <col min="5" max="5" width="13.453125" style="4" customWidth="1"/>
    <col min="6" max="6" width="19" style="5" customWidth="1"/>
    <col min="7" max="9" width="13.7265625" style="1" hidden="1" customWidth="1"/>
    <col min="10" max="10" width="3.6328125" style="1" hidden="1" customWidth="1"/>
    <col min="11" max="12" width="15.26953125" style="1" hidden="1" customWidth="1"/>
    <col min="13" max="14" width="11.26953125" style="1" hidden="1" customWidth="1"/>
    <col min="15" max="15" width="12.453125" style="1" bestFit="1" customWidth="1"/>
    <col min="16" max="16" width="13.7265625" style="1" bestFit="1" customWidth="1"/>
    <col min="17" max="16384" width="9.1796875" style="1"/>
  </cols>
  <sheetData>
    <row r="1" spans="1:12" ht="18" x14ac:dyDescent="0.4">
      <c r="A1" s="215" t="s">
        <v>43</v>
      </c>
      <c r="B1" s="215"/>
      <c r="C1" s="215"/>
      <c r="D1" s="215"/>
      <c r="E1" s="215"/>
      <c r="F1" s="215"/>
      <c r="G1" s="215"/>
      <c r="H1" s="215"/>
      <c r="I1" s="215"/>
      <c r="K1" s="18"/>
    </row>
    <row r="2" spans="1:12" s="9" customFormat="1" ht="19.899999999999999" customHeight="1" x14ac:dyDescent="0.4">
      <c r="A2" s="215" t="s">
        <v>44</v>
      </c>
      <c r="B2" s="215"/>
      <c r="C2" s="215"/>
      <c r="D2" s="215"/>
      <c r="E2" s="215"/>
      <c r="F2" s="215"/>
      <c r="G2" s="215"/>
      <c r="H2" s="215"/>
      <c r="I2" s="215"/>
      <c r="K2" s="19"/>
    </row>
    <row r="3" spans="1:12" s="9" customFormat="1" ht="19.899999999999999" customHeight="1" x14ac:dyDescent="0.4">
      <c r="A3" s="215" t="s">
        <v>107</v>
      </c>
      <c r="B3" s="215"/>
      <c r="C3" s="215"/>
      <c r="D3" s="215"/>
      <c r="E3" s="215"/>
      <c r="F3" s="215"/>
      <c r="G3" s="215"/>
      <c r="H3" s="215"/>
      <c r="I3" s="215"/>
      <c r="K3" s="19"/>
    </row>
    <row r="4" spans="1:12" ht="19.899999999999999" customHeight="1" x14ac:dyDescent="0.4">
      <c r="A4" s="215" t="s">
        <v>70</v>
      </c>
      <c r="B4" s="216"/>
      <c r="C4" s="216"/>
      <c r="D4" s="216"/>
      <c r="E4" s="216"/>
      <c r="F4" s="216"/>
      <c r="G4" s="216"/>
      <c r="H4" s="216"/>
      <c r="I4" s="216"/>
      <c r="K4" s="18"/>
    </row>
    <row r="6" spans="1:12" ht="31" customHeight="1" x14ac:dyDescent="0.35">
      <c r="A6" s="2" t="s">
        <v>6</v>
      </c>
      <c r="B6" s="142"/>
      <c r="C6" s="191"/>
      <c r="D6" s="53" t="s">
        <v>16</v>
      </c>
      <c r="E6" s="46"/>
      <c r="F6" s="214"/>
      <c r="G6" s="214"/>
      <c r="J6" s="7"/>
      <c r="K6" s="18"/>
    </row>
    <row r="7" spans="1:12" ht="31" customHeight="1" x14ac:dyDescent="0.35">
      <c r="A7" s="22" t="s">
        <v>88</v>
      </c>
      <c r="B7" s="163"/>
      <c r="C7" s="191"/>
      <c r="D7" s="213" t="s">
        <v>111</v>
      </c>
      <c r="E7" s="213"/>
      <c r="F7" s="214"/>
      <c r="G7" s="214"/>
      <c r="J7" s="7"/>
      <c r="K7" s="18"/>
    </row>
    <row r="8" spans="1:12" ht="35.25" hidden="1" customHeight="1" x14ac:dyDescent="0.35">
      <c r="A8" s="122" t="s">
        <v>77</v>
      </c>
      <c r="B8" s="143"/>
      <c r="C8" s="106"/>
      <c r="D8" s="107"/>
      <c r="E8" s="1"/>
      <c r="K8" s="10"/>
      <c r="L8" s="10"/>
    </row>
    <row r="9" spans="1:12" ht="21.75" customHeight="1" thickBot="1" x14ac:dyDescent="0.4">
      <c r="A9" s="31"/>
      <c r="B9" s="31"/>
      <c r="C9" s="31"/>
      <c r="D9" s="32"/>
      <c r="E9" s="32"/>
      <c r="F9" s="23"/>
      <c r="G9" s="10"/>
      <c r="H9" s="10"/>
      <c r="I9" s="10"/>
      <c r="K9" s="74" t="s">
        <v>54</v>
      </c>
      <c r="L9" s="10"/>
    </row>
    <row r="10" spans="1:12" ht="20.149999999999999" hidden="1" customHeight="1" x14ac:dyDescent="0.35">
      <c r="A10" s="88" t="s">
        <v>55</v>
      </c>
      <c r="B10" s="40" t="s">
        <v>56</v>
      </c>
      <c r="C10" s="40" t="s">
        <v>57</v>
      </c>
      <c r="D10" s="40" t="s">
        <v>58</v>
      </c>
      <c r="E10" s="41" t="s">
        <v>59</v>
      </c>
      <c r="F10" s="42" t="s">
        <v>60</v>
      </c>
      <c r="G10" s="86" t="s">
        <v>61</v>
      </c>
      <c r="H10" s="87" t="s">
        <v>62</v>
      </c>
      <c r="I10" s="87" t="s">
        <v>63</v>
      </c>
      <c r="J10" s="11" t="s">
        <v>64</v>
      </c>
      <c r="K10" s="78" t="s">
        <v>65</v>
      </c>
      <c r="L10" s="87" t="s">
        <v>66</v>
      </c>
    </row>
    <row r="11" spans="1:12" ht="16" thickBot="1" x14ac:dyDescent="0.4">
      <c r="A11" s="144" t="s">
        <v>23</v>
      </c>
      <c r="B11" s="40" t="s">
        <v>24</v>
      </c>
      <c r="C11" s="40" t="s">
        <v>40</v>
      </c>
      <c r="D11" s="40" t="s">
        <v>25</v>
      </c>
      <c r="E11" s="41" t="s">
        <v>46</v>
      </c>
      <c r="F11" s="196" t="s">
        <v>27</v>
      </c>
      <c r="G11" s="76" t="s">
        <v>47</v>
      </c>
      <c r="H11" s="76"/>
      <c r="I11" s="132"/>
      <c r="J11" s="11"/>
      <c r="K11" s="225" t="s">
        <v>53</v>
      </c>
      <c r="L11" s="226"/>
    </row>
    <row r="12" spans="1:12" ht="16" thickBot="1" x14ac:dyDescent="0.4">
      <c r="A12" s="145" t="s">
        <v>21</v>
      </c>
      <c r="B12" s="43" t="s">
        <v>22</v>
      </c>
      <c r="C12" s="43" t="s">
        <v>39</v>
      </c>
      <c r="D12" s="43" t="s">
        <v>20</v>
      </c>
      <c r="E12" s="44" t="s">
        <v>74</v>
      </c>
      <c r="F12" s="44" t="s">
        <v>26</v>
      </c>
      <c r="G12" s="192" t="s">
        <v>17</v>
      </c>
      <c r="H12" s="77" t="s">
        <v>18</v>
      </c>
      <c r="I12" s="133" t="s">
        <v>19</v>
      </c>
      <c r="J12" s="12"/>
      <c r="K12" s="72" t="s">
        <v>51</v>
      </c>
      <c r="L12" s="133" t="s">
        <v>52</v>
      </c>
    </row>
    <row r="13" spans="1:12" x14ac:dyDescent="0.35">
      <c r="A13" s="146"/>
      <c r="B13" s="121"/>
      <c r="C13" s="91"/>
      <c r="D13" s="184"/>
      <c r="E13" s="92"/>
      <c r="F13" s="197">
        <f t="shared" ref="F13:F32" si="0">ROUND(C13*D13*E13,0)</f>
        <v>0</v>
      </c>
      <c r="G13" s="193"/>
      <c r="H13" s="96"/>
      <c r="I13" s="134"/>
      <c r="K13" s="66">
        <f>SUM(G13:I13)</f>
        <v>0</v>
      </c>
      <c r="L13" s="140">
        <f>F13-K13</f>
        <v>0</v>
      </c>
    </row>
    <row r="14" spans="1:12" x14ac:dyDescent="0.35">
      <c r="A14" s="146"/>
      <c r="B14" s="121"/>
      <c r="C14" s="93"/>
      <c r="D14" s="185"/>
      <c r="E14" s="95"/>
      <c r="F14" s="198">
        <f t="shared" si="0"/>
        <v>0</v>
      </c>
      <c r="G14" s="194"/>
      <c r="H14" s="97"/>
      <c r="I14" s="135"/>
      <c r="K14" s="67">
        <f t="shared" ref="K14:K33" si="1">SUM(G14:I14)</f>
        <v>0</v>
      </c>
      <c r="L14" s="128">
        <f t="shared" ref="L14:L33" si="2">F14-K14</f>
        <v>0</v>
      </c>
    </row>
    <row r="15" spans="1:12" x14ac:dyDescent="0.35">
      <c r="A15" s="146"/>
      <c r="B15" s="121"/>
      <c r="C15" s="93"/>
      <c r="D15" s="185"/>
      <c r="E15" s="95"/>
      <c r="F15" s="198">
        <f t="shared" si="0"/>
        <v>0</v>
      </c>
      <c r="G15" s="194"/>
      <c r="H15" s="97"/>
      <c r="I15" s="135"/>
      <c r="K15" s="67">
        <f t="shared" si="1"/>
        <v>0</v>
      </c>
      <c r="L15" s="128">
        <f t="shared" si="2"/>
        <v>0</v>
      </c>
    </row>
    <row r="16" spans="1:12" s="6" customFormat="1" x14ac:dyDescent="0.35">
      <c r="A16" s="146"/>
      <c r="B16" s="121"/>
      <c r="C16" s="93"/>
      <c r="D16" s="185"/>
      <c r="E16" s="95"/>
      <c r="F16" s="198">
        <f>ROUND(C16*D16*E16,0)</f>
        <v>0</v>
      </c>
      <c r="G16" s="194"/>
      <c r="H16" s="97"/>
      <c r="I16" s="135"/>
      <c r="J16" s="1"/>
      <c r="K16" s="67">
        <f t="shared" si="1"/>
        <v>0</v>
      </c>
      <c r="L16" s="128">
        <f t="shared" si="2"/>
        <v>0</v>
      </c>
    </row>
    <row r="17" spans="1:12" x14ac:dyDescent="0.35">
      <c r="A17" s="146"/>
      <c r="B17" s="121"/>
      <c r="C17" s="93"/>
      <c r="D17" s="185"/>
      <c r="E17" s="95"/>
      <c r="F17" s="198">
        <f t="shared" si="0"/>
        <v>0</v>
      </c>
      <c r="G17" s="194"/>
      <c r="H17" s="97"/>
      <c r="I17" s="135"/>
      <c r="J17" s="6"/>
      <c r="K17" s="67">
        <f t="shared" si="1"/>
        <v>0</v>
      </c>
      <c r="L17" s="128">
        <f t="shared" si="2"/>
        <v>0</v>
      </c>
    </row>
    <row r="18" spans="1:12" x14ac:dyDescent="0.35">
      <c r="A18" s="146"/>
      <c r="B18" s="121"/>
      <c r="C18" s="93"/>
      <c r="D18" s="185"/>
      <c r="E18" s="95"/>
      <c r="F18" s="198">
        <f t="shared" si="0"/>
        <v>0</v>
      </c>
      <c r="G18" s="194"/>
      <c r="H18" s="97"/>
      <c r="I18" s="135"/>
      <c r="K18" s="67">
        <f t="shared" si="1"/>
        <v>0</v>
      </c>
      <c r="L18" s="128">
        <f t="shared" si="2"/>
        <v>0</v>
      </c>
    </row>
    <row r="19" spans="1:12" x14ac:dyDescent="0.35">
      <c r="A19" s="146"/>
      <c r="B19" s="121"/>
      <c r="C19" s="93"/>
      <c r="D19" s="185"/>
      <c r="E19" s="95"/>
      <c r="F19" s="198">
        <f t="shared" si="0"/>
        <v>0</v>
      </c>
      <c r="G19" s="194"/>
      <c r="H19" s="97"/>
      <c r="I19" s="135"/>
      <c r="K19" s="67">
        <f t="shared" si="1"/>
        <v>0</v>
      </c>
      <c r="L19" s="128">
        <f t="shared" si="2"/>
        <v>0</v>
      </c>
    </row>
    <row r="20" spans="1:12" x14ac:dyDescent="0.35">
      <c r="A20" s="146"/>
      <c r="B20" s="121"/>
      <c r="C20" s="93"/>
      <c r="D20" s="185"/>
      <c r="E20" s="95"/>
      <c r="F20" s="198">
        <f t="shared" si="0"/>
        <v>0</v>
      </c>
      <c r="G20" s="194"/>
      <c r="H20" s="97"/>
      <c r="I20" s="135"/>
      <c r="K20" s="67">
        <f t="shared" si="1"/>
        <v>0</v>
      </c>
      <c r="L20" s="128">
        <f t="shared" si="2"/>
        <v>0</v>
      </c>
    </row>
    <row r="21" spans="1:12" x14ac:dyDescent="0.35">
      <c r="A21" s="146"/>
      <c r="B21" s="121"/>
      <c r="C21" s="93"/>
      <c r="D21" s="185"/>
      <c r="E21" s="95"/>
      <c r="F21" s="198">
        <f t="shared" si="0"/>
        <v>0</v>
      </c>
      <c r="G21" s="194"/>
      <c r="H21" s="97"/>
      <c r="I21" s="135"/>
      <c r="K21" s="67">
        <f t="shared" si="1"/>
        <v>0</v>
      </c>
      <c r="L21" s="128">
        <f t="shared" si="2"/>
        <v>0</v>
      </c>
    </row>
    <row r="22" spans="1:12" x14ac:dyDescent="0.35">
      <c r="A22" s="146"/>
      <c r="B22" s="121"/>
      <c r="C22" s="93"/>
      <c r="D22" s="185"/>
      <c r="E22" s="95"/>
      <c r="F22" s="198">
        <f t="shared" si="0"/>
        <v>0</v>
      </c>
      <c r="G22" s="194"/>
      <c r="H22" s="97"/>
      <c r="I22" s="135"/>
      <c r="K22" s="67">
        <f t="shared" si="1"/>
        <v>0</v>
      </c>
      <c r="L22" s="128">
        <f t="shared" si="2"/>
        <v>0</v>
      </c>
    </row>
    <row r="23" spans="1:12" x14ac:dyDescent="0.35">
      <c r="A23" s="146"/>
      <c r="B23" s="121"/>
      <c r="C23" s="93"/>
      <c r="D23" s="185"/>
      <c r="E23" s="95"/>
      <c r="F23" s="198">
        <f t="shared" si="0"/>
        <v>0</v>
      </c>
      <c r="G23" s="194"/>
      <c r="H23" s="97"/>
      <c r="I23" s="135"/>
      <c r="K23" s="67">
        <f t="shared" si="1"/>
        <v>0</v>
      </c>
      <c r="L23" s="128">
        <f t="shared" si="2"/>
        <v>0</v>
      </c>
    </row>
    <row r="24" spans="1:12" x14ac:dyDescent="0.35">
      <c r="A24" s="146"/>
      <c r="B24" s="121"/>
      <c r="C24" s="93"/>
      <c r="D24" s="185"/>
      <c r="E24" s="95"/>
      <c r="F24" s="198">
        <f t="shared" si="0"/>
        <v>0</v>
      </c>
      <c r="G24" s="194"/>
      <c r="H24" s="97"/>
      <c r="I24" s="135"/>
      <c r="K24" s="67">
        <f t="shared" si="1"/>
        <v>0</v>
      </c>
      <c r="L24" s="128">
        <f t="shared" si="2"/>
        <v>0</v>
      </c>
    </row>
    <row r="25" spans="1:12" x14ac:dyDescent="0.35">
      <c r="A25" s="146"/>
      <c r="B25" s="121"/>
      <c r="C25" s="93"/>
      <c r="D25" s="185"/>
      <c r="E25" s="95"/>
      <c r="F25" s="198">
        <f>ROUND(C25*D25*E25,0)</f>
        <v>0</v>
      </c>
      <c r="G25" s="194"/>
      <c r="H25" s="97"/>
      <c r="I25" s="135"/>
      <c r="K25" s="67">
        <f t="shared" si="1"/>
        <v>0</v>
      </c>
      <c r="L25" s="128">
        <f t="shared" si="2"/>
        <v>0</v>
      </c>
    </row>
    <row r="26" spans="1:12" x14ac:dyDescent="0.35">
      <c r="A26" s="146"/>
      <c r="B26" s="121"/>
      <c r="C26" s="93"/>
      <c r="D26" s="185"/>
      <c r="E26" s="95"/>
      <c r="F26" s="198">
        <f t="shared" si="0"/>
        <v>0</v>
      </c>
      <c r="G26" s="194"/>
      <c r="H26" s="97"/>
      <c r="I26" s="135"/>
      <c r="K26" s="67">
        <f t="shared" si="1"/>
        <v>0</v>
      </c>
      <c r="L26" s="128">
        <f t="shared" si="2"/>
        <v>0</v>
      </c>
    </row>
    <row r="27" spans="1:12" x14ac:dyDescent="0.35">
      <c r="A27" s="146"/>
      <c r="B27" s="121"/>
      <c r="C27" s="93"/>
      <c r="D27" s="185"/>
      <c r="E27" s="95"/>
      <c r="F27" s="198">
        <f t="shared" si="0"/>
        <v>0</v>
      </c>
      <c r="G27" s="194"/>
      <c r="H27" s="97"/>
      <c r="I27" s="135"/>
      <c r="K27" s="67">
        <f t="shared" si="1"/>
        <v>0</v>
      </c>
      <c r="L27" s="128">
        <f t="shared" si="2"/>
        <v>0</v>
      </c>
    </row>
    <row r="28" spans="1:12" x14ac:dyDescent="0.35">
      <c r="A28" s="146"/>
      <c r="B28" s="121"/>
      <c r="C28" s="93"/>
      <c r="D28" s="185"/>
      <c r="E28" s="95"/>
      <c r="F28" s="198">
        <f t="shared" si="0"/>
        <v>0</v>
      </c>
      <c r="G28" s="194"/>
      <c r="H28" s="97"/>
      <c r="I28" s="135"/>
      <c r="K28" s="67">
        <f t="shared" si="1"/>
        <v>0</v>
      </c>
      <c r="L28" s="128">
        <f t="shared" si="2"/>
        <v>0</v>
      </c>
    </row>
    <row r="29" spans="1:12" x14ac:dyDescent="0.35">
      <c r="A29" s="146"/>
      <c r="B29" s="121"/>
      <c r="C29" s="93"/>
      <c r="D29" s="185"/>
      <c r="E29" s="95"/>
      <c r="F29" s="198">
        <f t="shared" si="0"/>
        <v>0</v>
      </c>
      <c r="G29" s="194"/>
      <c r="H29" s="97"/>
      <c r="I29" s="135"/>
      <c r="K29" s="67">
        <f t="shared" si="1"/>
        <v>0</v>
      </c>
      <c r="L29" s="128">
        <f t="shared" si="2"/>
        <v>0</v>
      </c>
    </row>
    <row r="30" spans="1:12" x14ac:dyDescent="0.35">
      <c r="A30" s="146"/>
      <c r="B30" s="121"/>
      <c r="C30" s="93"/>
      <c r="D30" s="185"/>
      <c r="E30" s="95"/>
      <c r="F30" s="198">
        <f t="shared" si="0"/>
        <v>0</v>
      </c>
      <c r="G30" s="194"/>
      <c r="H30" s="97"/>
      <c r="I30" s="135"/>
      <c r="K30" s="67">
        <f t="shared" si="1"/>
        <v>0</v>
      </c>
      <c r="L30" s="128">
        <f t="shared" si="2"/>
        <v>0</v>
      </c>
    </row>
    <row r="31" spans="1:12" x14ac:dyDescent="0.35">
      <c r="A31" s="146"/>
      <c r="B31" s="121"/>
      <c r="C31" s="93"/>
      <c r="D31" s="185"/>
      <c r="E31" s="95"/>
      <c r="F31" s="198">
        <f t="shared" si="0"/>
        <v>0</v>
      </c>
      <c r="G31" s="194"/>
      <c r="H31" s="97"/>
      <c r="I31" s="135"/>
      <c r="K31" s="67">
        <f t="shared" si="1"/>
        <v>0</v>
      </c>
      <c r="L31" s="128">
        <f t="shared" si="2"/>
        <v>0</v>
      </c>
    </row>
    <row r="32" spans="1:12" x14ac:dyDescent="0.35">
      <c r="A32" s="146"/>
      <c r="B32" s="121"/>
      <c r="C32" s="93"/>
      <c r="D32" s="185"/>
      <c r="E32" s="95"/>
      <c r="F32" s="198">
        <f t="shared" si="0"/>
        <v>0</v>
      </c>
      <c r="G32" s="194"/>
      <c r="H32" s="97"/>
      <c r="I32" s="135"/>
      <c r="K32" s="67">
        <f t="shared" si="1"/>
        <v>0</v>
      </c>
      <c r="L32" s="128">
        <f t="shared" si="2"/>
        <v>0</v>
      </c>
    </row>
    <row r="33" spans="1:12" ht="18" customHeight="1" thickBot="1" x14ac:dyDescent="0.4">
      <c r="A33" s="147" t="s">
        <v>67</v>
      </c>
      <c r="B33" s="98"/>
      <c r="C33" s="99"/>
      <c r="D33" s="100"/>
      <c r="E33" s="101"/>
      <c r="F33" s="206">
        <f>Budget_Attachment!F105</f>
        <v>0</v>
      </c>
      <c r="G33" s="204">
        <f>Budget_Attachment!G105</f>
        <v>0</v>
      </c>
      <c r="H33" s="102">
        <f>Budget_Attachment!H105</f>
        <v>0</v>
      </c>
      <c r="I33" s="137">
        <f>Budget_Attachment!I105</f>
        <v>0</v>
      </c>
      <c r="J33" s="2"/>
      <c r="K33" s="73">
        <f t="shared" si="1"/>
        <v>0</v>
      </c>
      <c r="L33" s="141">
        <f t="shared" si="2"/>
        <v>0</v>
      </c>
    </row>
    <row r="34" spans="1:12" customFormat="1" ht="18" customHeight="1" thickBot="1" x14ac:dyDescent="0.4">
      <c r="A34" s="62" t="s">
        <v>11</v>
      </c>
      <c r="B34" s="35"/>
      <c r="C34" s="36"/>
      <c r="D34" s="223"/>
      <c r="E34" s="224"/>
      <c r="F34" s="34">
        <f>SUM(F13:F33)</f>
        <v>0</v>
      </c>
      <c r="G34" s="205">
        <f t="shared" ref="G34:I34" si="3">SUM(G13:G33)</f>
        <v>0</v>
      </c>
      <c r="H34" s="34">
        <f t="shared" si="3"/>
        <v>0</v>
      </c>
      <c r="I34" s="138">
        <f t="shared" si="3"/>
        <v>0</v>
      </c>
      <c r="K34" s="69">
        <f t="shared" ref="K34:L34" si="4">SUM(K13:K33)</f>
        <v>0</v>
      </c>
      <c r="L34" s="63">
        <f t="shared" si="4"/>
        <v>0</v>
      </c>
    </row>
    <row r="35" spans="1:12" ht="18" customHeight="1" thickBot="1" x14ac:dyDescent="0.4">
      <c r="A35" s="56"/>
      <c r="B35" s="8"/>
      <c r="C35" s="24"/>
      <c r="D35" s="8"/>
      <c r="E35" s="25" t="s">
        <v>2</v>
      </c>
      <c r="F35" s="26"/>
      <c r="G35" s="8"/>
      <c r="H35" s="8"/>
      <c r="I35" s="8"/>
      <c r="J35" s="16"/>
      <c r="K35" s="8"/>
      <c r="L35" s="8"/>
    </row>
    <row r="36" spans="1:12" ht="18" customHeight="1" thickBot="1" x14ac:dyDescent="0.4">
      <c r="A36" s="60" t="s">
        <v>45</v>
      </c>
      <c r="B36" s="123"/>
      <c r="C36" s="124"/>
      <c r="D36" s="125"/>
      <c r="E36" s="129" t="s">
        <v>75</v>
      </c>
      <c r="F36" s="210"/>
      <c r="G36" s="126"/>
      <c r="H36" s="126"/>
      <c r="I36" s="127"/>
      <c r="J36" s="16"/>
      <c r="K36" s="68"/>
      <c r="L36" s="61"/>
    </row>
    <row r="37" spans="1:12" ht="18" customHeight="1" x14ac:dyDescent="0.35">
      <c r="A37" s="146" t="s">
        <v>30</v>
      </c>
      <c r="B37" s="121"/>
      <c r="C37" s="93"/>
      <c r="D37" s="94"/>
      <c r="E37" s="162"/>
      <c r="F37" s="212">
        <f>ROUND(E37*$F$34,0)</f>
        <v>0</v>
      </c>
      <c r="G37" s="207">
        <f>E37*$G$34</f>
        <v>0</v>
      </c>
      <c r="H37" s="157">
        <f>E37*$H$34</f>
        <v>0</v>
      </c>
      <c r="I37" s="158">
        <f>E37*$I$34</f>
        <v>0</v>
      </c>
      <c r="K37" s="67">
        <f t="shared" ref="K37:K45" si="5">SUM(G37:I37)</f>
        <v>0</v>
      </c>
      <c r="L37" s="128">
        <f t="shared" ref="L37:L45" si="6">F37-K37</f>
        <v>0</v>
      </c>
    </row>
    <row r="38" spans="1:12" ht="18" customHeight="1" x14ac:dyDescent="0.35">
      <c r="A38" s="146" t="s">
        <v>31</v>
      </c>
      <c r="B38" s="121"/>
      <c r="C38" s="93"/>
      <c r="D38" s="94"/>
      <c r="E38" s="162"/>
      <c r="F38" s="212">
        <f>ROUND(E38*$F$34,0)</f>
        <v>0</v>
      </c>
      <c r="G38" s="207">
        <f t="shared" ref="G38:G45" si="7">E38*$G$34</f>
        <v>0</v>
      </c>
      <c r="H38" s="157">
        <f t="shared" ref="H38:H45" si="8">E38*$H$34</f>
        <v>0</v>
      </c>
      <c r="I38" s="158">
        <f t="shared" ref="I38:I45" si="9">E38*$I$34</f>
        <v>0</v>
      </c>
      <c r="K38" s="67">
        <f t="shared" si="5"/>
        <v>0</v>
      </c>
      <c r="L38" s="128">
        <f t="shared" si="6"/>
        <v>0</v>
      </c>
    </row>
    <row r="39" spans="1:12" ht="18" customHeight="1" x14ac:dyDescent="0.35">
      <c r="A39" s="146" t="s">
        <v>32</v>
      </c>
      <c r="B39" s="121"/>
      <c r="C39" s="93"/>
      <c r="D39" s="94"/>
      <c r="E39" s="162"/>
      <c r="F39" s="212">
        <f>ROUND(E39*$F$34,0)</f>
        <v>0</v>
      </c>
      <c r="G39" s="207">
        <f t="shared" si="7"/>
        <v>0</v>
      </c>
      <c r="H39" s="157">
        <f t="shared" si="8"/>
        <v>0</v>
      </c>
      <c r="I39" s="158">
        <f t="shared" si="9"/>
        <v>0</v>
      </c>
      <c r="K39" s="67">
        <f t="shared" si="5"/>
        <v>0</v>
      </c>
      <c r="L39" s="128">
        <f t="shared" si="6"/>
        <v>0</v>
      </c>
    </row>
    <row r="40" spans="1:12" ht="18" customHeight="1" x14ac:dyDescent="0.35">
      <c r="A40" s="146" t="s">
        <v>33</v>
      </c>
      <c r="B40" s="121"/>
      <c r="C40" s="93"/>
      <c r="D40" s="94"/>
      <c r="E40" s="162"/>
      <c r="F40" s="212">
        <f t="shared" ref="F40:F45" si="10">ROUND(E40*$F$34,0)</f>
        <v>0</v>
      </c>
      <c r="G40" s="207">
        <f t="shared" si="7"/>
        <v>0</v>
      </c>
      <c r="H40" s="157">
        <f t="shared" si="8"/>
        <v>0</v>
      </c>
      <c r="I40" s="158">
        <f t="shared" si="9"/>
        <v>0</v>
      </c>
      <c r="K40" s="67">
        <f t="shared" si="5"/>
        <v>0</v>
      </c>
      <c r="L40" s="128">
        <f t="shared" si="6"/>
        <v>0</v>
      </c>
    </row>
    <row r="41" spans="1:12" ht="18" customHeight="1" x14ac:dyDescent="0.35">
      <c r="A41" s="146" t="s">
        <v>34</v>
      </c>
      <c r="B41" s="121"/>
      <c r="C41" s="93"/>
      <c r="D41" s="94"/>
      <c r="E41" s="162"/>
      <c r="F41" s="212">
        <f t="shared" si="10"/>
        <v>0</v>
      </c>
      <c r="G41" s="207">
        <f t="shared" si="7"/>
        <v>0</v>
      </c>
      <c r="H41" s="157">
        <f t="shared" si="8"/>
        <v>0</v>
      </c>
      <c r="I41" s="158">
        <f t="shared" si="9"/>
        <v>0</v>
      </c>
      <c r="K41" s="67">
        <f t="shared" si="5"/>
        <v>0</v>
      </c>
      <c r="L41" s="128">
        <f t="shared" si="6"/>
        <v>0</v>
      </c>
    </row>
    <row r="42" spans="1:12" ht="18" customHeight="1" x14ac:dyDescent="0.35">
      <c r="A42" s="146" t="s">
        <v>37</v>
      </c>
      <c r="B42" s="121"/>
      <c r="C42" s="93"/>
      <c r="D42" s="94"/>
      <c r="E42" s="162"/>
      <c r="F42" s="212">
        <f t="shared" si="10"/>
        <v>0</v>
      </c>
      <c r="G42" s="207">
        <f t="shared" si="7"/>
        <v>0</v>
      </c>
      <c r="H42" s="157">
        <f t="shared" si="8"/>
        <v>0</v>
      </c>
      <c r="I42" s="158">
        <f t="shared" si="9"/>
        <v>0</v>
      </c>
      <c r="K42" s="67">
        <f t="shared" si="5"/>
        <v>0</v>
      </c>
      <c r="L42" s="128">
        <f t="shared" si="6"/>
        <v>0</v>
      </c>
    </row>
    <row r="43" spans="1:12" ht="18" customHeight="1" x14ac:dyDescent="0.35">
      <c r="A43" s="146" t="s">
        <v>35</v>
      </c>
      <c r="B43" s="121"/>
      <c r="C43" s="93"/>
      <c r="D43" s="94"/>
      <c r="E43" s="162"/>
      <c r="F43" s="212">
        <f t="shared" si="10"/>
        <v>0</v>
      </c>
      <c r="G43" s="207">
        <f t="shared" si="7"/>
        <v>0</v>
      </c>
      <c r="H43" s="157">
        <f t="shared" si="8"/>
        <v>0</v>
      </c>
      <c r="I43" s="158">
        <f t="shared" si="9"/>
        <v>0</v>
      </c>
      <c r="K43" s="67">
        <f t="shared" si="5"/>
        <v>0</v>
      </c>
      <c r="L43" s="128">
        <f t="shared" si="6"/>
        <v>0</v>
      </c>
    </row>
    <row r="44" spans="1:12" ht="18" customHeight="1" x14ac:dyDescent="0.35">
      <c r="A44" s="146" t="s">
        <v>36</v>
      </c>
      <c r="B44" s="121"/>
      <c r="C44" s="93"/>
      <c r="D44" s="94"/>
      <c r="E44" s="162"/>
      <c r="F44" s="212">
        <f t="shared" si="10"/>
        <v>0</v>
      </c>
      <c r="G44" s="207">
        <f t="shared" si="7"/>
        <v>0</v>
      </c>
      <c r="H44" s="157">
        <f t="shared" si="8"/>
        <v>0</v>
      </c>
      <c r="I44" s="158">
        <f t="shared" si="9"/>
        <v>0</v>
      </c>
      <c r="K44" s="67">
        <f t="shared" si="5"/>
        <v>0</v>
      </c>
      <c r="L44" s="128">
        <f t="shared" si="6"/>
        <v>0</v>
      </c>
    </row>
    <row r="45" spans="1:12" ht="18" customHeight="1" thickBot="1" x14ac:dyDescent="0.4">
      <c r="A45" s="146"/>
      <c r="B45" s="121"/>
      <c r="C45" s="93"/>
      <c r="D45" s="94"/>
      <c r="E45" s="162"/>
      <c r="F45" s="212">
        <f t="shared" si="10"/>
        <v>0</v>
      </c>
      <c r="G45" s="207">
        <f t="shared" si="7"/>
        <v>0</v>
      </c>
      <c r="H45" s="157">
        <f t="shared" si="8"/>
        <v>0</v>
      </c>
      <c r="I45" s="158">
        <f t="shared" si="9"/>
        <v>0</v>
      </c>
      <c r="K45" s="67">
        <f t="shared" si="5"/>
        <v>0</v>
      </c>
      <c r="L45" s="128">
        <f t="shared" si="6"/>
        <v>0</v>
      </c>
    </row>
    <row r="46" spans="1:12" customFormat="1" ht="18" customHeight="1" thickBot="1" x14ac:dyDescent="0.4">
      <c r="A46" s="62" t="s">
        <v>45</v>
      </c>
      <c r="B46" s="35"/>
      <c r="C46" s="36"/>
      <c r="D46" s="35"/>
      <c r="E46" s="165">
        <f>SUM(E37:E45)</f>
        <v>0</v>
      </c>
      <c r="F46" s="34">
        <f>SUM(F37:F45)</f>
        <v>0</v>
      </c>
      <c r="G46" s="205">
        <f t="shared" ref="G46:I46" si="11">SUM(G37:G45)</f>
        <v>0</v>
      </c>
      <c r="H46" s="34">
        <f t="shared" si="11"/>
        <v>0</v>
      </c>
      <c r="I46" s="138">
        <f t="shared" si="11"/>
        <v>0</v>
      </c>
      <c r="K46" s="69">
        <f t="shared" ref="K46:L46" si="12">SUM(K37:K45)</f>
        <v>0</v>
      </c>
      <c r="L46" s="63">
        <f t="shared" si="12"/>
        <v>0</v>
      </c>
    </row>
    <row r="47" spans="1:12" customFormat="1" ht="18" customHeight="1" thickBot="1" x14ac:dyDescent="0.4">
      <c r="A47" s="57"/>
      <c r="B47" s="47"/>
      <c r="C47" s="48"/>
      <c r="D47" s="49"/>
      <c r="E47" s="50"/>
      <c r="F47" s="51"/>
      <c r="G47" s="51"/>
      <c r="H47" s="51"/>
      <c r="I47" s="51"/>
      <c r="J47" s="16"/>
      <c r="K47" s="51"/>
      <c r="L47" s="51"/>
    </row>
    <row r="48" spans="1:12" customFormat="1" ht="18" customHeight="1" thickBot="1" x14ac:dyDescent="0.4">
      <c r="A48" s="62" t="s">
        <v>38</v>
      </c>
      <c r="B48" s="35"/>
      <c r="C48" s="36"/>
      <c r="D48" s="223"/>
      <c r="E48" s="224"/>
      <c r="F48" s="34">
        <f>F34+F46</f>
        <v>0</v>
      </c>
      <c r="G48" s="205">
        <f t="shared" ref="G48:I48" si="13">G34+G46</f>
        <v>0</v>
      </c>
      <c r="H48" s="34">
        <f t="shared" si="13"/>
        <v>0</v>
      </c>
      <c r="I48" s="138">
        <f t="shared" si="13"/>
        <v>0</v>
      </c>
      <c r="K48" s="69">
        <f t="shared" ref="K48:L48" si="14">K34+K46</f>
        <v>0</v>
      </c>
      <c r="L48" s="63">
        <f t="shared" si="14"/>
        <v>0</v>
      </c>
    </row>
    <row r="49" spans="1:16" ht="16" thickBot="1" x14ac:dyDescent="0.4">
      <c r="A49" s="58"/>
      <c r="B49" s="58"/>
      <c r="C49" s="58"/>
      <c r="D49" s="58"/>
      <c r="E49" s="58"/>
      <c r="F49" s="58"/>
      <c r="G49" s="8"/>
      <c r="H49" s="59"/>
      <c r="I49" s="8"/>
      <c r="J49"/>
      <c r="K49" s="70"/>
      <c r="L49" s="70"/>
      <c r="M49" s="20"/>
      <c r="N49" s="20"/>
      <c r="O49" s="20"/>
      <c r="P49" s="21"/>
    </row>
    <row r="50" spans="1:16" s="2" customFormat="1" ht="16" hidden="1" thickBot="1" x14ac:dyDescent="0.4">
      <c r="A50" s="131" t="s">
        <v>55</v>
      </c>
      <c r="B50" s="131" t="s">
        <v>56</v>
      </c>
      <c r="C50" s="131" t="s">
        <v>57</v>
      </c>
      <c r="D50" s="131" t="s">
        <v>58</v>
      </c>
      <c r="E50" s="131" t="s">
        <v>59</v>
      </c>
      <c r="F50" s="131" t="s">
        <v>60</v>
      </c>
      <c r="G50" s="64" t="s">
        <v>61</v>
      </c>
      <c r="H50" s="65" t="s">
        <v>62</v>
      </c>
      <c r="I50" s="65" t="s">
        <v>63</v>
      </c>
      <c r="J50" s="1" t="s">
        <v>64</v>
      </c>
      <c r="K50" s="71" t="s">
        <v>65</v>
      </c>
      <c r="L50" s="71" t="s">
        <v>66</v>
      </c>
      <c r="M50" s="20"/>
      <c r="N50" s="20"/>
      <c r="O50" s="20"/>
      <c r="P50" s="21"/>
    </row>
    <row r="51" spans="1:16" ht="16" thickBot="1" x14ac:dyDescent="0.4">
      <c r="A51" s="130" t="s">
        <v>14</v>
      </c>
      <c r="B51" s="131"/>
      <c r="C51" s="131"/>
      <c r="D51" s="131"/>
      <c r="E51" s="131"/>
      <c r="F51" s="199"/>
      <c r="G51" s="65"/>
      <c r="H51" s="65"/>
      <c r="I51" s="139"/>
      <c r="K51" s="71"/>
      <c r="L51" s="71"/>
      <c r="M51" s="20"/>
      <c r="N51" s="20"/>
      <c r="O51" s="20"/>
      <c r="P51" s="21"/>
    </row>
    <row r="52" spans="1:16" x14ac:dyDescent="0.35">
      <c r="A52" s="227" t="s">
        <v>82</v>
      </c>
      <c r="B52" s="228"/>
      <c r="C52" s="228"/>
      <c r="D52" s="228"/>
      <c r="E52" s="229"/>
      <c r="F52" s="184"/>
      <c r="G52" s="208"/>
      <c r="H52" s="184"/>
      <c r="I52" s="186"/>
      <c r="J52" s="2"/>
      <c r="K52" s="79">
        <f t="shared" ref="K52:K73" si="15">SUM(G52:I52)</f>
        <v>0</v>
      </c>
      <c r="L52" s="80">
        <f t="shared" ref="L52:L73" si="16">F52-K52</f>
        <v>0</v>
      </c>
      <c r="M52" s="20"/>
      <c r="N52" s="20"/>
      <c r="O52" s="20"/>
      <c r="P52" s="21"/>
    </row>
    <row r="53" spans="1:16" x14ac:dyDescent="0.35">
      <c r="A53" s="217" t="s">
        <v>7</v>
      </c>
      <c r="B53" s="218"/>
      <c r="C53" s="218"/>
      <c r="D53" s="218"/>
      <c r="E53" s="219"/>
      <c r="F53" s="187"/>
      <c r="G53" s="209"/>
      <c r="H53" s="187"/>
      <c r="I53" s="188"/>
      <c r="K53" s="81">
        <f t="shared" si="15"/>
        <v>0</v>
      </c>
      <c r="L53" s="82">
        <f t="shared" si="16"/>
        <v>0</v>
      </c>
      <c r="M53" s="20"/>
      <c r="N53" s="20"/>
      <c r="O53" s="20"/>
      <c r="P53" s="21"/>
    </row>
    <row r="54" spans="1:16" x14ac:dyDescent="0.35">
      <c r="A54" s="217" t="s">
        <v>4</v>
      </c>
      <c r="B54" s="218"/>
      <c r="C54" s="218"/>
      <c r="D54" s="218"/>
      <c r="E54" s="219"/>
      <c r="F54" s="187"/>
      <c r="G54" s="209"/>
      <c r="H54" s="187"/>
      <c r="I54" s="188"/>
      <c r="K54" s="81">
        <f t="shared" si="15"/>
        <v>0</v>
      </c>
      <c r="L54" s="82">
        <f t="shared" si="16"/>
        <v>0</v>
      </c>
      <c r="M54" s="20"/>
      <c r="N54" s="20"/>
      <c r="O54" s="20"/>
      <c r="P54" s="21"/>
    </row>
    <row r="55" spans="1:16" x14ac:dyDescent="0.35">
      <c r="A55" s="217" t="s">
        <v>13</v>
      </c>
      <c r="B55" s="218"/>
      <c r="C55" s="218"/>
      <c r="D55" s="218"/>
      <c r="E55" s="219"/>
      <c r="F55" s="187"/>
      <c r="G55" s="209"/>
      <c r="H55" s="187"/>
      <c r="I55" s="188"/>
      <c r="K55" s="81">
        <f t="shared" si="15"/>
        <v>0</v>
      </c>
      <c r="L55" s="82">
        <f t="shared" si="16"/>
        <v>0</v>
      </c>
      <c r="M55" s="20"/>
      <c r="N55" s="20"/>
      <c r="O55" s="20"/>
      <c r="P55" s="21"/>
    </row>
    <row r="56" spans="1:16" x14ac:dyDescent="0.35">
      <c r="A56" s="217" t="s">
        <v>3</v>
      </c>
      <c r="B56" s="218"/>
      <c r="C56" s="218"/>
      <c r="D56" s="218"/>
      <c r="E56" s="219"/>
      <c r="F56" s="187"/>
      <c r="G56" s="209"/>
      <c r="H56" s="187"/>
      <c r="I56" s="188"/>
      <c r="K56" s="81">
        <f t="shared" si="15"/>
        <v>0</v>
      </c>
      <c r="L56" s="82">
        <f t="shared" si="16"/>
        <v>0</v>
      </c>
      <c r="M56" s="20"/>
      <c r="N56" s="20"/>
      <c r="O56" s="20"/>
      <c r="P56" s="21"/>
    </row>
    <row r="57" spans="1:16" x14ac:dyDescent="0.35">
      <c r="A57" s="217" t="s">
        <v>8</v>
      </c>
      <c r="B57" s="218"/>
      <c r="C57" s="218"/>
      <c r="D57" s="218"/>
      <c r="E57" s="219"/>
      <c r="F57" s="187"/>
      <c r="G57" s="209"/>
      <c r="H57" s="187"/>
      <c r="I57" s="188"/>
      <c r="K57" s="81">
        <f t="shared" si="15"/>
        <v>0</v>
      </c>
      <c r="L57" s="82">
        <f t="shared" si="16"/>
        <v>0</v>
      </c>
      <c r="M57" s="20"/>
      <c r="N57" s="20"/>
      <c r="O57" s="20"/>
      <c r="P57" s="21"/>
    </row>
    <row r="58" spans="1:16" x14ac:dyDescent="0.35">
      <c r="A58" s="217" t="s">
        <v>9</v>
      </c>
      <c r="B58" s="218"/>
      <c r="C58" s="218"/>
      <c r="D58" s="218"/>
      <c r="E58" s="219"/>
      <c r="F58" s="187"/>
      <c r="G58" s="209"/>
      <c r="H58" s="187"/>
      <c r="I58" s="188"/>
      <c r="K58" s="81">
        <f t="shared" si="15"/>
        <v>0</v>
      </c>
      <c r="L58" s="82">
        <f t="shared" si="16"/>
        <v>0</v>
      </c>
      <c r="M58" s="20"/>
      <c r="N58" s="20"/>
      <c r="O58" s="20"/>
      <c r="P58" s="21"/>
    </row>
    <row r="59" spans="1:16" x14ac:dyDescent="0.35">
      <c r="A59" s="217" t="s">
        <v>10</v>
      </c>
      <c r="B59" s="218"/>
      <c r="C59" s="218"/>
      <c r="D59" s="218"/>
      <c r="E59" s="219"/>
      <c r="F59" s="187"/>
      <c r="G59" s="209"/>
      <c r="H59" s="187"/>
      <c r="I59" s="188"/>
      <c r="K59" s="81">
        <f t="shared" si="15"/>
        <v>0</v>
      </c>
      <c r="L59" s="82">
        <f t="shared" si="16"/>
        <v>0</v>
      </c>
      <c r="M59" s="20"/>
      <c r="N59" s="20"/>
      <c r="O59" s="20"/>
      <c r="P59" s="21"/>
    </row>
    <row r="60" spans="1:16" x14ac:dyDescent="0.35">
      <c r="A60" s="217" t="s">
        <v>1</v>
      </c>
      <c r="B60" s="218"/>
      <c r="C60" s="218"/>
      <c r="D60" s="218"/>
      <c r="E60" s="219"/>
      <c r="F60" s="187"/>
      <c r="G60" s="209"/>
      <c r="H60" s="187"/>
      <c r="I60" s="188"/>
      <c r="K60" s="81">
        <f t="shared" si="15"/>
        <v>0</v>
      </c>
      <c r="L60" s="82">
        <f t="shared" si="16"/>
        <v>0</v>
      </c>
      <c r="M60" s="20"/>
      <c r="N60" s="20"/>
      <c r="O60" s="20"/>
      <c r="P60" s="21"/>
    </row>
    <row r="61" spans="1:16" x14ac:dyDescent="0.35">
      <c r="A61" s="217" t="s">
        <v>5</v>
      </c>
      <c r="B61" s="218"/>
      <c r="C61" s="218"/>
      <c r="D61" s="218"/>
      <c r="E61" s="219"/>
      <c r="F61" s="187"/>
      <c r="G61" s="209"/>
      <c r="H61" s="187"/>
      <c r="I61" s="188"/>
      <c r="K61" s="81">
        <f t="shared" si="15"/>
        <v>0</v>
      </c>
      <c r="L61" s="82">
        <f t="shared" si="16"/>
        <v>0</v>
      </c>
      <c r="M61" s="20"/>
      <c r="N61" s="20"/>
      <c r="O61" s="20"/>
      <c r="P61" s="21"/>
    </row>
    <row r="62" spans="1:16" x14ac:dyDescent="0.35">
      <c r="A62" s="217"/>
      <c r="B62" s="218"/>
      <c r="C62" s="218"/>
      <c r="D62" s="218"/>
      <c r="E62" s="219"/>
      <c r="F62" s="187"/>
      <c r="G62" s="209"/>
      <c r="H62" s="187"/>
      <c r="I62" s="188"/>
      <c r="K62" s="81">
        <f t="shared" si="15"/>
        <v>0</v>
      </c>
      <c r="L62" s="82">
        <f t="shared" si="16"/>
        <v>0</v>
      </c>
      <c r="M62" s="20"/>
      <c r="N62" s="20"/>
      <c r="O62" s="20"/>
      <c r="P62" s="21"/>
    </row>
    <row r="63" spans="1:16" x14ac:dyDescent="0.35">
      <c r="A63" s="217"/>
      <c r="B63" s="218"/>
      <c r="C63" s="218"/>
      <c r="D63" s="218"/>
      <c r="E63" s="219"/>
      <c r="F63" s="187"/>
      <c r="G63" s="209"/>
      <c r="H63" s="187"/>
      <c r="I63" s="188"/>
      <c r="K63" s="81">
        <f t="shared" si="15"/>
        <v>0</v>
      </c>
      <c r="L63" s="82">
        <f t="shared" si="16"/>
        <v>0</v>
      </c>
      <c r="M63" s="20"/>
      <c r="N63" s="20"/>
      <c r="O63" s="20"/>
      <c r="P63" s="21"/>
    </row>
    <row r="64" spans="1:16" x14ac:dyDescent="0.35">
      <c r="A64" s="217"/>
      <c r="B64" s="218"/>
      <c r="C64" s="218"/>
      <c r="D64" s="218"/>
      <c r="E64" s="219"/>
      <c r="F64" s="187"/>
      <c r="G64" s="209"/>
      <c r="H64" s="187"/>
      <c r="I64" s="188"/>
      <c r="K64" s="81">
        <f t="shared" si="15"/>
        <v>0</v>
      </c>
      <c r="L64" s="82">
        <f t="shared" si="16"/>
        <v>0</v>
      </c>
      <c r="M64" s="20"/>
      <c r="N64" s="20"/>
      <c r="O64" s="20"/>
      <c r="P64" s="21"/>
    </row>
    <row r="65" spans="1:16" x14ac:dyDescent="0.35">
      <c r="A65" s="217"/>
      <c r="B65" s="218"/>
      <c r="C65" s="218"/>
      <c r="D65" s="218"/>
      <c r="E65" s="219"/>
      <c r="F65" s="187"/>
      <c r="G65" s="209"/>
      <c r="H65" s="187"/>
      <c r="I65" s="188"/>
      <c r="K65" s="81">
        <f t="shared" si="15"/>
        <v>0</v>
      </c>
      <c r="L65" s="82">
        <f t="shared" si="16"/>
        <v>0</v>
      </c>
      <c r="M65" s="20"/>
      <c r="N65" s="20"/>
      <c r="O65" s="20"/>
      <c r="P65" s="21"/>
    </row>
    <row r="66" spans="1:16" x14ac:dyDescent="0.35">
      <c r="A66" s="217"/>
      <c r="B66" s="218"/>
      <c r="C66" s="218"/>
      <c r="D66" s="218"/>
      <c r="E66" s="219"/>
      <c r="F66" s="187"/>
      <c r="G66" s="209"/>
      <c r="H66" s="187"/>
      <c r="I66" s="188"/>
      <c r="K66" s="81">
        <f t="shared" si="15"/>
        <v>0</v>
      </c>
      <c r="L66" s="82">
        <f t="shared" si="16"/>
        <v>0</v>
      </c>
      <c r="M66" s="20"/>
      <c r="N66" s="20"/>
      <c r="O66" s="20"/>
      <c r="P66" s="21"/>
    </row>
    <row r="67" spans="1:16" x14ac:dyDescent="0.35">
      <c r="A67" s="217"/>
      <c r="B67" s="218"/>
      <c r="C67" s="218"/>
      <c r="D67" s="218"/>
      <c r="E67" s="219"/>
      <c r="F67" s="187"/>
      <c r="G67" s="209"/>
      <c r="H67" s="187"/>
      <c r="I67" s="188"/>
      <c r="K67" s="81">
        <f t="shared" si="15"/>
        <v>0</v>
      </c>
      <c r="L67" s="82">
        <f t="shared" si="16"/>
        <v>0</v>
      </c>
      <c r="M67" s="20"/>
      <c r="N67" s="20"/>
      <c r="O67" s="20"/>
      <c r="P67" s="21"/>
    </row>
    <row r="68" spans="1:16" x14ac:dyDescent="0.35">
      <c r="A68" s="217"/>
      <c r="B68" s="218"/>
      <c r="C68" s="218"/>
      <c r="D68" s="218"/>
      <c r="E68" s="219"/>
      <c r="F68" s="187"/>
      <c r="G68" s="209"/>
      <c r="H68" s="187"/>
      <c r="I68" s="188"/>
      <c r="K68" s="81">
        <f t="shared" si="15"/>
        <v>0</v>
      </c>
      <c r="L68" s="82">
        <f t="shared" si="16"/>
        <v>0</v>
      </c>
      <c r="M68" s="20"/>
      <c r="N68" s="20"/>
      <c r="O68" s="20"/>
      <c r="P68" s="21"/>
    </row>
    <row r="69" spans="1:16" x14ac:dyDescent="0.35">
      <c r="A69" s="217"/>
      <c r="B69" s="218"/>
      <c r="C69" s="218"/>
      <c r="D69" s="218"/>
      <c r="E69" s="219"/>
      <c r="F69" s="187"/>
      <c r="G69" s="209"/>
      <c r="H69" s="187"/>
      <c r="I69" s="188"/>
      <c r="K69" s="81">
        <f t="shared" si="15"/>
        <v>0</v>
      </c>
      <c r="L69" s="82">
        <f t="shared" si="16"/>
        <v>0</v>
      </c>
      <c r="M69" s="20"/>
      <c r="N69" s="20"/>
      <c r="O69" s="20"/>
      <c r="P69" s="21"/>
    </row>
    <row r="70" spans="1:16" x14ac:dyDescent="0.35">
      <c r="A70" s="217"/>
      <c r="B70" s="218"/>
      <c r="C70" s="218"/>
      <c r="D70" s="218"/>
      <c r="E70" s="219"/>
      <c r="F70" s="187"/>
      <c r="G70" s="209"/>
      <c r="H70" s="187"/>
      <c r="I70" s="188"/>
      <c r="K70" s="81">
        <f t="shared" si="15"/>
        <v>0</v>
      </c>
      <c r="L70" s="82">
        <f t="shared" si="16"/>
        <v>0</v>
      </c>
      <c r="M70" s="20"/>
      <c r="N70" s="20"/>
      <c r="O70" s="20"/>
      <c r="P70" s="21"/>
    </row>
    <row r="71" spans="1:16" x14ac:dyDescent="0.35">
      <c r="A71" s="217"/>
      <c r="B71" s="218"/>
      <c r="C71" s="218"/>
      <c r="D71" s="218"/>
      <c r="E71" s="219"/>
      <c r="F71" s="187"/>
      <c r="G71" s="209"/>
      <c r="H71" s="187"/>
      <c r="I71" s="188"/>
      <c r="K71" s="81">
        <f t="shared" si="15"/>
        <v>0</v>
      </c>
      <c r="L71" s="82">
        <f t="shared" si="16"/>
        <v>0</v>
      </c>
      <c r="M71" s="20"/>
      <c r="N71" s="20"/>
      <c r="O71" s="20"/>
      <c r="P71" s="21"/>
    </row>
    <row r="72" spans="1:16" x14ac:dyDescent="0.35">
      <c r="A72" s="217"/>
      <c r="B72" s="218"/>
      <c r="C72" s="218"/>
      <c r="D72" s="218"/>
      <c r="E72" s="219"/>
      <c r="F72" s="187"/>
      <c r="G72" s="209"/>
      <c r="H72" s="187"/>
      <c r="I72" s="188"/>
      <c r="K72" s="81">
        <f t="shared" si="15"/>
        <v>0</v>
      </c>
      <c r="L72" s="82">
        <f t="shared" si="16"/>
        <v>0</v>
      </c>
      <c r="M72" s="20"/>
      <c r="N72" s="20"/>
      <c r="O72" s="20"/>
      <c r="P72" s="21"/>
    </row>
    <row r="73" spans="1:16" ht="18" customHeight="1" x14ac:dyDescent="0.35">
      <c r="A73" s="217"/>
      <c r="B73" s="218"/>
      <c r="C73" s="218"/>
      <c r="D73" s="218"/>
      <c r="E73" s="219"/>
      <c r="F73" s="187"/>
      <c r="G73" s="209"/>
      <c r="H73" s="187"/>
      <c r="I73" s="188"/>
      <c r="K73" s="81">
        <f t="shared" si="15"/>
        <v>0</v>
      </c>
      <c r="L73" s="82">
        <f t="shared" si="16"/>
        <v>0</v>
      </c>
    </row>
    <row r="74" spans="1:16" ht="18" customHeight="1" x14ac:dyDescent="0.35">
      <c r="A74" s="217"/>
      <c r="B74" s="218"/>
      <c r="C74" s="218"/>
      <c r="D74" s="218"/>
      <c r="E74" s="219"/>
      <c r="F74" s="187"/>
      <c r="G74" s="209"/>
      <c r="H74" s="187"/>
      <c r="I74" s="188"/>
      <c r="K74" s="81">
        <f t="shared" ref="K74:K84" si="17">SUM(G74:I74)</f>
        <v>0</v>
      </c>
      <c r="L74" s="82">
        <f t="shared" ref="L74:L84" si="18">F74-K74</f>
        <v>0</v>
      </c>
    </row>
    <row r="75" spans="1:16" ht="18" customHeight="1" x14ac:dyDescent="0.35">
      <c r="A75" s="217"/>
      <c r="B75" s="218"/>
      <c r="C75" s="218"/>
      <c r="D75" s="218"/>
      <c r="E75" s="219"/>
      <c r="F75" s="187"/>
      <c r="G75" s="209"/>
      <c r="H75" s="187"/>
      <c r="I75" s="188"/>
      <c r="K75" s="81">
        <f t="shared" si="17"/>
        <v>0</v>
      </c>
      <c r="L75" s="82">
        <f t="shared" si="18"/>
        <v>0</v>
      </c>
    </row>
    <row r="76" spans="1:16" ht="18" customHeight="1" x14ac:dyDescent="0.35">
      <c r="A76" s="217"/>
      <c r="B76" s="218"/>
      <c r="C76" s="218"/>
      <c r="D76" s="218"/>
      <c r="E76" s="219"/>
      <c r="F76" s="187"/>
      <c r="G76" s="209"/>
      <c r="H76" s="187"/>
      <c r="I76" s="188"/>
      <c r="K76" s="81">
        <f t="shared" si="17"/>
        <v>0</v>
      </c>
      <c r="L76" s="82">
        <f t="shared" si="18"/>
        <v>0</v>
      </c>
    </row>
    <row r="77" spans="1:16" ht="18" customHeight="1" x14ac:dyDescent="0.35">
      <c r="A77" s="217"/>
      <c r="B77" s="218"/>
      <c r="C77" s="218"/>
      <c r="D77" s="218"/>
      <c r="E77" s="219"/>
      <c r="F77" s="187"/>
      <c r="G77" s="209"/>
      <c r="H77" s="187"/>
      <c r="I77" s="188"/>
      <c r="K77" s="81">
        <f t="shared" si="17"/>
        <v>0</v>
      </c>
      <c r="L77" s="82">
        <f t="shared" si="18"/>
        <v>0</v>
      </c>
    </row>
    <row r="78" spans="1:16" ht="18" customHeight="1" x14ac:dyDescent="0.35">
      <c r="A78" s="217"/>
      <c r="B78" s="218"/>
      <c r="C78" s="218"/>
      <c r="D78" s="218"/>
      <c r="E78" s="219"/>
      <c r="F78" s="187"/>
      <c r="G78" s="209"/>
      <c r="H78" s="187"/>
      <c r="I78" s="188"/>
      <c r="K78" s="81">
        <f t="shared" si="17"/>
        <v>0</v>
      </c>
      <c r="L78" s="82">
        <f t="shared" si="18"/>
        <v>0</v>
      </c>
    </row>
    <row r="79" spans="1:16" ht="18" customHeight="1" x14ac:dyDescent="0.35">
      <c r="A79" s="217"/>
      <c r="B79" s="218"/>
      <c r="C79" s="218"/>
      <c r="D79" s="218"/>
      <c r="E79" s="219"/>
      <c r="F79" s="187"/>
      <c r="G79" s="209"/>
      <c r="H79" s="187"/>
      <c r="I79" s="188"/>
      <c r="K79" s="81">
        <f t="shared" si="17"/>
        <v>0</v>
      </c>
      <c r="L79" s="82">
        <f t="shared" si="18"/>
        <v>0</v>
      </c>
    </row>
    <row r="80" spans="1:16" ht="18" customHeight="1" x14ac:dyDescent="0.35">
      <c r="A80" s="217"/>
      <c r="B80" s="218"/>
      <c r="C80" s="218"/>
      <c r="D80" s="218"/>
      <c r="E80" s="219"/>
      <c r="F80" s="187"/>
      <c r="G80" s="209"/>
      <c r="H80" s="187"/>
      <c r="I80" s="188"/>
      <c r="K80" s="81">
        <f t="shared" si="17"/>
        <v>0</v>
      </c>
      <c r="L80" s="82">
        <f t="shared" si="18"/>
        <v>0</v>
      </c>
    </row>
    <row r="81" spans="1:12" ht="18" customHeight="1" x14ac:dyDescent="0.35">
      <c r="A81" s="217"/>
      <c r="B81" s="218"/>
      <c r="C81" s="218"/>
      <c r="D81" s="218"/>
      <c r="E81" s="219"/>
      <c r="F81" s="187"/>
      <c r="G81" s="209"/>
      <c r="H81" s="187"/>
      <c r="I81" s="188"/>
      <c r="K81" s="81">
        <f t="shared" si="17"/>
        <v>0</v>
      </c>
      <c r="L81" s="82">
        <f t="shared" si="18"/>
        <v>0</v>
      </c>
    </row>
    <row r="82" spans="1:12" ht="18" customHeight="1" x14ac:dyDescent="0.35">
      <c r="A82" s="217"/>
      <c r="B82" s="218"/>
      <c r="C82" s="218"/>
      <c r="D82" s="218"/>
      <c r="E82" s="219"/>
      <c r="F82" s="187"/>
      <c r="G82" s="209"/>
      <c r="H82" s="187"/>
      <c r="I82" s="188"/>
      <c r="K82" s="81">
        <f t="shared" si="17"/>
        <v>0</v>
      </c>
      <c r="L82" s="82">
        <f t="shared" si="18"/>
        <v>0</v>
      </c>
    </row>
    <row r="83" spans="1:12" ht="18" customHeight="1" x14ac:dyDescent="0.35">
      <c r="A83" s="217"/>
      <c r="B83" s="218"/>
      <c r="C83" s="218"/>
      <c r="D83" s="218"/>
      <c r="E83" s="219"/>
      <c r="F83" s="187"/>
      <c r="G83" s="209"/>
      <c r="H83" s="187"/>
      <c r="I83" s="188"/>
      <c r="K83" s="81">
        <f t="shared" si="17"/>
        <v>0</v>
      </c>
      <c r="L83" s="82">
        <f t="shared" si="18"/>
        <v>0</v>
      </c>
    </row>
    <row r="84" spans="1:12" ht="18" customHeight="1" thickBot="1" x14ac:dyDescent="0.4">
      <c r="A84" s="217"/>
      <c r="B84" s="218"/>
      <c r="C84" s="218"/>
      <c r="D84" s="218"/>
      <c r="E84" s="219"/>
      <c r="F84" s="187"/>
      <c r="G84" s="209"/>
      <c r="H84" s="187"/>
      <c r="I84" s="188"/>
      <c r="K84" s="81">
        <f t="shared" si="17"/>
        <v>0</v>
      </c>
      <c r="L84" s="82">
        <f t="shared" si="18"/>
        <v>0</v>
      </c>
    </row>
    <row r="85" spans="1:12" customFormat="1" ht="18" customHeight="1" thickBot="1" x14ac:dyDescent="0.4">
      <c r="A85" s="62" t="s">
        <v>15</v>
      </c>
      <c r="B85" s="35"/>
      <c r="C85" s="36"/>
      <c r="D85" s="223"/>
      <c r="E85" s="224"/>
      <c r="F85" s="34">
        <f>SUM(F52:F84)</f>
        <v>0</v>
      </c>
      <c r="G85" s="205">
        <f>SUM(G52:G84)</f>
        <v>0</v>
      </c>
      <c r="H85" s="34">
        <f>SUM(H52:H84)</f>
        <v>0</v>
      </c>
      <c r="I85" s="138">
        <f>SUM(I52:I84)</f>
        <v>0</v>
      </c>
      <c r="K85" s="69">
        <f>SUM(K52:K84)</f>
        <v>0</v>
      </c>
      <c r="L85" s="63">
        <f>SUM(L52:L84)</f>
        <v>0</v>
      </c>
    </row>
    <row r="86" spans="1:12" ht="18" customHeight="1" thickBot="1" x14ac:dyDescent="0.4">
      <c r="A86" s="27"/>
      <c r="B86" s="27"/>
      <c r="C86" s="28"/>
      <c r="D86" s="28"/>
      <c r="E86" s="29"/>
      <c r="F86" s="30"/>
      <c r="G86" s="13"/>
      <c r="H86" s="13"/>
      <c r="I86" s="13"/>
      <c r="K86" s="13"/>
      <c r="L86" s="13"/>
    </row>
    <row r="87" spans="1:12" ht="16" thickBot="1" x14ac:dyDescent="0.4">
      <c r="A87" s="220" t="s">
        <v>76</v>
      </c>
      <c r="B87" s="221"/>
      <c r="C87" s="221"/>
      <c r="D87" s="221"/>
      <c r="E87" s="222"/>
      <c r="F87" s="45">
        <f>F48+F85</f>
        <v>0</v>
      </c>
      <c r="G87" s="210">
        <f>G48+G85</f>
        <v>0</v>
      </c>
      <c r="H87" s="45">
        <f>H48+H85</f>
        <v>0</v>
      </c>
      <c r="I87" s="61">
        <f>I48+I85</f>
        <v>0</v>
      </c>
      <c r="K87" s="68">
        <f>SUM(G87:I87)</f>
        <v>0</v>
      </c>
      <c r="L87" s="61">
        <f>F87-K87</f>
        <v>0</v>
      </c>
    </row>
    <row r="88" spans="1:12" ht="18" customHeight="1" thickBot="1" x14ac:dyDescent="0.4">
      <c r="A88" s="27"/>
      <c r="B88" s="27"/>
      <c r="C88" s="28"/>
      <c r="D88" s="28"/>
      <c r="E88" s="29"/>
      <c r="F88" s="30"/>
      <c r="G88" s="13"/>
      <c r="H88" s="13"/>
      <c r="I88" s="13"/>
      <c r="K88" s="13"/>
      <c r="L88" s="13"/>
    </row>
    <row r="89" spans="1:12" customFormat="1" ht="18" customHeight="1" thickBot="1" x14ac:dyDescent="0.4">
      <c r="A89" s="154" t="s">
        <v>112</v>
      </c>
      <c r="B89" s="155"/>
      <c r="C89" s="156"/>
      <c r="D89" s="155"/>
      <c r="E89" s="176" t="e">
        <f>F89/F87</f>
        <v>#DIV/0!</v>
      </c>
      <c r="F89" s="189"/>
      <c r="G89" s="211"/>
      <c r="H89" s="189"/>
      <c r="I89" s="190"/>
      <c r="K89" s="69">
        <f>SUM(G89:I89)</f>
        <v>0</v>
      </c>
      <c r="L89" s="63">
        <f>F89-K89</f>
        <v>0</v>
      </c>
    </row>
    <row r="90" spans="1:12" ht="16" thickBot="1" x14ac:dyDescent="0.4">
      <c r="A90" s="27"/>
      <c r="B90" s="27"/>
      <c r="C90" s="28"/>
      <c r="D90" s="28"/>
      <c r="E90" s="29"/>
      <c r="F90" s="30"/>
      <c r="G90" s="13"/>
      <c r="H90" s="13"/>
      <c r="I90" s="13"/>
      <c r="K90" s="13"/>
      <c r="L90" s="13"/>
    </row>
    <row r="91" spans="1:12" ht="16" thickBot="1" x14ac:dyDescent="0.4">
      <c r="A91" s="220" t="s">
        <v>12</v>
      </c>
      <c r="B91" s="221"/>
      <c r="C91" s="221"/>
      <c r="D91" s="221"/>
      <c r="E91" s="222"/>
      <c r="F91" s="45">
        <f>F87+F89</f>
        <v>0</v>
      </c>
      <c r="G91" s="210">
        <f t="shared" ref="G91:I91" si="19">G87+G89</f>
        <v>0</v>
      </c>
      <c r="H91" s="45">
        <f t="shared" si="19"/>
        <v>0</v>
      </c>
      <c r="I91" s="61">
        <f t="shared" si="19"/>
        <v>0</v>
      </c>
      <c r="K91" s="68">
        <f>SUM(G91:I91)</f>
        <v>0</v>
      </c>
      <c r="L91" s="61">
        <f>F91-K91</f>
        <v>0</v>
      </c>
    </row>
    <row r="92" spans="1:12" x14ac:dyDescent="0.35">
      <c r="A92" s="14"/>
      <c r="B92" s="14"/>
      <c r="C92" s="14"/>
      <c r="D92" s="14"/>
      <c r="E92" s="14"/>
      <c r="F92" s="15"/>
      <c r="G92" s="15"/>
      <c r="H92" s="15"/>
      <c r="I92" s="15"/>
      <c r="K92" s="15"/>
      <c r="L92" s="15"/>
    </row>
    <row r="95" spans="1:12" x14ac:dyDescent="0.35">
      <c r="G95" s="6"/>
      <c r="H95" s="6"/>
      <c r="I95" s="6"/>
      <c r="K95" s="6"/>
      <c r="L95" s="6"/>
    </row>
    <row r="102" spans="7:12" x14ac:dyDescent="0.35">
      <c r="G102" s="2"/>
      <c r="H102" s="2"/>
      <c r="I102" s="2"/>
      <c r="K102" s="2"/>
      <c r="L102" s="2"/>
    </row>
    <row r="115" spans="7:12" x14ac:dyDescent="0.35">
      <c r="G115" s="17"/>
      <c r="H115" s="17"/>
      <c r="I115" s="17"/>
      <c r="K115" s="17"/>
      <c r="L115" s="17"/>
    </row>
    <row r="116" spans="7:12" x14ac:dyDescent="0.35">
      <c r="G116" s="17"/>
      <c r="H116" s="17"/>
      <c r="I116" s="17"/>
      <c r="K116" s="17"/>
      <c r="L116" s="17"/>
    </row>
    <row r="120" spans="7:12" x14ac:dyDescent="0.35">
      <c r="G120" s="2"/>
      <c r="H120" s="2"/>
      <c r="I120" s="2"/>
      <c r="K120" s="2"/>
      <c r="L120" s="2"/>
    </row>
  </sheetData>
  <sheetProtection algorithmName="SHA-512" hashValue="nU3yQNlv/AX6yVO+b67ajdU+dVXwFu+A0DFsTDHAVP/Iz+TAb7YEvf0G5BhqJi3Xv3QH0NUtlOHNhft2FIVjyg==" saltValue="WfPvQRPleXKccmmVXCSGpw==" spinCount="100000" sheet="1" objects="1" scenarios="1"/>
  <mergeCells count="46">
    <mergeCell ref="A73:E73"/>
    <mergeCell ref="A74:E74"/>
    <mergeCell ref="A68:E68"/>
    <mergeCell ref="A69:E69"/>
    <mergeCell ref="A70:E70"/>
    <mergeCell ref="A71:E71"/>
    <mergeCell ref="A72:E72"/>
    <mergeCell ref="K11:L11"/>
    <mergeCell ref="A52:E52"/>
    <mergeCell ref="A53:E53"/>
    <mergeCell ref="A54:E54"/>
    <mergeCell ref="A55:E55"/>
    <mergeCell ref="D34:E34"/>
    <mergeCell ref="D48:E48"/>
    <mergeCell ref="A91:E91"/>
    <mergeCell ref="D85:E8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79:E79"/>
    <mergeCell ref="A87:E87"/>
    <mergeCell ref="A67:E67"/>
    <mergeCell ref="A75:E75"/>
    <mergeCell ref="A76:E76"/>
    <mergeCell ref="A82:E82"/>
    <mergeCell ref="A83:E83"/>
    <mergeCell ref="A84:E84"/>
    <mergeCell ref="A77:E77"/>
    <mergeCell ref="A78:E78"/>
    <mergeCell ref="A80:E80"/>
    <mergeCell ref="A81:E81"/>
    <mergeCell ref="D7:E7"/>
    <mergeCell ref="F7:G7"/>
    <mergeCell ref="A1:I1"/>
    <mergeCell ref="A2:I2"/>
    <mergeCell ref="A3:I3"/>
    <mergeCell ref="A4:I4"/>
    <mergeCell ref="F6:G6"/>
  </mergeCells>
  <printOptions horizontalCentered="1"/>
  <pageMargins left="0.5" right="0.5" top="0.5" bottom="0.3" header="0.3" footer="0.3"/>
  <pageSetup scale="4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E4BBAA-49E6-4043-9C68-E2C24DF36AF8}">
          <x14:formula1>
            <xm:f>Sheet3!$A$9:$A$12</xm:f>
          </x14:formula1>
          <xm:sqref>F7:G7</xm:sqref>
        </x14:dataValidation>
        <x14:dataValidation type="list" allowBlank="1" showInputMessage="1" showErrorMessage="1" xr:uid="{DE1F7A52-4C68-4883-B04F-59689F22559A}">
          <x14:formula1>
            <xm:f>Sheet3!$C$9:$C$13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02F2-2A4D-4C8F-B744-E5676A434ED5}">
  <sheetPr>
    <pageSetUpPr fitToPage="1"/>
  </sheetPr>
  <dimension ref="A1:O133"/>
  <sheetViews>
    <sheetView view="pageBreakPreview" topLeftCell="A83" zoomScale="60" zoomScaleNormal="75" workbookViewId="0">
      <selection activeCell="F42" sqref="F42"/>
    </sheetView>
  </sheetViews>
  <sheetFormatPr defaultColWidth="9.1796875" defaultRowHeight="15.5" x14ac:dyDescent="0.35"/>
  <cols>
    <col min="1" max="2" width="40.6328125" style="1" customWidth="1"/>
    <col min="3" max="3" width="13.453125" style="3" customWidth="1"/>
    <col min="4" max="4" width="13.7265625" style="1" customWidth="1"/>
    <col min="5" max="5" width="13.453125" style="4" customWidth="1"/>
    <col min="6" max="6" width="18.90625" style="5" customWidth="1"/>
    <col min="7" max="7" width="15" style="1" hidden="1" customWidth="1"/>
    <col min="8" max="9" width="13.81640625" style="1" hidden="1" customWidth="1"/>
    <col min="10" max="10" width="3.6328125" style="1" hidden="1" customWidth="1"/>
    <col min="11" max="12" width="15.26953125" style="1" hidden="1" customWidth="1"/>
    <col min="13" max="14" width="11.26953125" style="1" hidden="1" customWidth="1"/>
    <col min="15" max="15" width="12.453125" style="1" hidden="1" customWidth="1"/>
    <col min="16" max="16" width="13.7265625" style="1" bestFit="1" customWidth="1"/>
    <col min="17" max="16384" width="9.1796875" style="1"/>
  </cols>
  <sheetData>
    <row r="1" spans="1:12" ht="18" x14ac:dyDescent="0.4">
      <c r="A1" s="215" t="str">
        <f>Budget!A1</f>
        <v>COUNTY OF LOS ANGELES - DEPARTMENT OF PUBLIC HEALTH</v>
      </c>
      <c r="B1" s="215"/>
      <c r="C1" s="215"/>
      <c r="D1" s="215"/>
      <c r="E1" s="215"/>
      <c r="F1" s="215"/>
      <c r="G1" s="215"/>
      <c r="H1" s="215"/>
      <c r="I1" s="215"/>
      <c r="K1" s="18"/>
    </row>
    <row r="2" spans="1:12" s="9" customFormat="1" ht="19.899999999999999" customHeight="1" x14ac:dyDescent="0.4">
      <c r="A2" s="215" t="str">
        <f>Budget!A2</f>
        <v>OFFICE OF WOMEN'S HEALTH</v>
      </c>
      <c r="B2" s="215"/>
      <c r="C2" s="215"/>
      <c r="D2" s="215"/>
      <c r="E2" s="215"/>
      <c r="F2" s="215"/>
      <c r="G2" s="215"/>
      <c r="H2" s="215"/>
      <c r="I2" s="215"/>
      <c r="K2" s="19"/>
    </row>
    <row r="3" spans="1:12" s="9" customFormat="1" ht="19.899999999999999" customHeight="1" x14ac:dyDescent="0.4">
      <c r="A3" s="215" t="str">
        <f>Budget!A3</f>
        <v>DOMESTIC VIOLENCE SHELTER-BASED PROGRAM (DVSBP)</v>
      </c>
      <c r="B3" s="215"/>
      <c r="C3" s="215"/>
      <c r="D3" s="215"/>
      <c r="E3" s="215"/>
      <c r="F3" s="215"/>
      <c r="G3" s="215"/>
      <c r="H3" s="215"/>
      <c r="I3" s="215"/>
      <c r="K3" s="19"/>
    </row>
    <row r="4" spans="1:12" ht="19.899999999999999" customHeight="1" x14ac:dyDescent="0.4">
      <c r="A4" s="215" t="str">
        <f>Budget!A4</f>
        <v>BUDGET FORM</v>
      </c>
      <c r="B4" s="215"/>
      <c r="C4" s="215"/>
      <c r="D4" s="215"/>
      <c r="E4" s="215"/>
      <c r="F4" s="215"/>
      <c r="G4" s="215"/>
      <c r="H4" s="215"/>
      <c r="I4" s="215"/>
      <c r="K4" s="18"/>
    </row>
    <row r="6" spans="1:12" ht="31.5" customHeight="1" x14ac:dyDescent="0.35">
      <c r="A6" s="2" t="s">
        <v>6</v>
      </c>
      <c r="B6" s="177" t="str">
        <f>IF(Budget!B6="","",Budget!B6)</f>
        <v/>
      </c>
      <c r="C6" s="191"/>
      <c r="D6" s="53" t="s">
        <v>16</v>
      </c>
      <c r="E6" s="53"/>
      <c r="F6" s="231" t="str">
        <f>IF(Budget!F6="","",Budget!F6)</f>
        <v/>
      </c>
      <c r="G6" s="231"/>
      <c r="H6" s="46"/>
      <c r="I6" s="46"/>
      <c r="K6" s="18"/>
    </row>
    <row r="7" spans="1:12" ht="31" customHeight="1" x14ac:dyDescent="0.35">
      <c r="A7" s="22" t="s">
        <v>88</v>
      </c>
      <c r="B7" s="178" t="str">
        <f>IF(Budget!B7="","",Budget!B7)</f>
        <v/>
      </c>
      <c r="C7" s="191"/>
      <c r="D7" s="213" t="s">
        <v>29</v>
      </c>
      <c r="E7" s="213"/>
      <c r="F7" s="230" t="str">
        <f>IF(Budget!F7="","",Budget!F7)</f>
        <v/>
      </c>
      <c r="G7" s="230"/>
      <c r="H7" s="232"/>
      <c r="I7" s="232"/>
      <c r="J7" s="7"/>
      <c r="K7" s="18"/>
    </row>
    <row r="8" spans="1:12" ht="35.25" hidden="1" customHeight="1" x14ac:dyDescent="0.35">
      <c r="A8" s="122" t="s">
        <v>87</v>
      </c>
      <c r="B8" s="179" t="str">
        <f>IF(Budget!B8="","",Budget!B8)</f>
        <v/>
      </c>
      <c r="C8" s="106"/>
      <c r="D8" s="107"/>
      <c r="E8" s="1"/>
      <c r="H8" s="46"/>
      <c r="I8" s="46"/>
      <c r="K8" s="10"/>
      <c r="L8" s="10"/>
    </row>
    <row r="9" spans="1:12" ht="21.75" customHeight="1" thickBot="1" x14ac:dyDescent="0.4">
      <c r="A9" s="31"/>
      <c r="B9" s="31"/>
      <c r="C9" s="31"/>
      <c r="D9" s="32"/>
      <c r="E9" s="32"/>
      <c r="F9" s="23"/>
      <c r="G9" s="10"/>
      <c r="H9" s="10"/>
      <c r="I9" s="10"/>
      <c r="K9" s="74" t="s">
        <v>54</v>
      </c>
      <c r="L9" s="10"/>
    </row>
    <row r="10" spans="1:12" ht="20.149999999999999" hidden="1" customHeight="1" thickBot="1" x14ac:dyDescent="0.4">
      <c r="A10" s="88" t="s">
        <v>55</v>
      </c>
      <c r="B10" s="40" t="s">
        <v>56</v>
      </c>
      <c r="C10" s="40" t="s">
        <v>57</v>
      </c>
      <c r="D10" s="40" t="s">
        <v>58</v>
      </c>
      <c r="E10" s="41" t="s">
        <v>59</v>
      </c>
      <c r="F10" s="42" t="s">
        <v>60</v>
      </c>
      <c r="G10" s="86" t="s">
        <v>61</v>
      </c>
      <c r="H10" s="87" t="s">
        <v>62</v>
      </c>
      <c r="I10" s="87" t="s">
        <v>63</v>
      </c>
      <c r="J10" s="11" t="s">
        <v>64</v>
      </c>
      <c r="K10" s="78" t="s">
        <v>65</v>
      </c>
      <c r="L10" s="87" t="s">
        <v>66</v>
      </c>
    </row>
    <row r="11" spans="1:12" ht="16" thickBot="1" x14ac:dyDescent="0.4">
      <c r="A11" s="88" t="s">
        <v>23</v>
      </c>
      <c r="B11" s="40" t="s">
        <v>24</v>
      </c>
      <c r="C11" s="40" t="s">
        <v>40</v>
      </c>
      <c r="D11" s="40" t="s">
        <v>25</v>
      </c>
      <c r="E11" s="41" t="s">
        <v>46</v>
      </c>
      <c r="F11" s="196" t="s">
        <v>27</v>
      </c>
      <c r="G11" s="76" t="s">
        <v>47</v>
      </c>
      <c r="H11" s="76"/>
      <c r="I11" s="132"/>
      <c r="J11" s="11"/>
      <c r="K11" s="78" t="s">
        <v>53</v>
      </c>
      <c r="L11" s="87"/>
    </row>
    <row r="12" spans="1:12" ht="16" thickBot="1" x14ac:dyDescent="0.4">
      <c r="A12" s="89" t="s">
        <v>21</v>
      </c>
      <c r="B12" s="43" t="s">
        <v>22</v>
      </c>
      <c r="C12" s="43" t="s">
        <v>39</v>
      </c>
      <c r="D12" s="43" t="s">
        <v>20</v>
      </c>
      <c r="E12" s="44" t="s">
        <v>74</v>
      </c>
      <c r="F12" s="44" t="s">
        <v>26</v>
      </c>
      <c r="G12" s="192" t="s">
        <v>17</v>
      </c>
      <c r="H12" s="77" t="s">
        <v>18</v>
      </c>
      <c r="I12" s="133" t="s">
        <v>19</v>
      </c>
      <c r="J12" s="12"/>
      <c r="K12" s="72" t="s">
        <v>51</v>
      </c>
      <c r="L12" s="90" t="s">
        <v>52</v>
      </c>
    </row>
    <row r="13" spans="1:12" x14ac:dyDescent="0.35">
      <c r="A13" s="146"/>
      <c r="B13" s="121"/>
      <c r="C13" s="91"/>
      <c r="D13" s="184"/>
      <c r="E13" s="92"/>
      <c r="F13" s="197">
        <f t="shared" ref="F13:F71" si="0">ROUND(C13*D13*E13,0)</f>
        <v>0</v>
      </c>
      <c r="G13" s="193"/>
      <c r="H13" s="96"/>
      <c r="I13" s="134"/>
      <c r="K13" s="66">
        <f t="shared" ref="K13:K44" si="1">SUM(G13:I13)</f>
        <v>0</v>
      </c>
      <c r="L13" s="85">
        <f t="shared" ref="L13:L44" si="2">F13-K13</f>
        <v>0</v>
      </c>
    </row>
    <row r="14" spans="1:12" x14ac:dyDescent="0.35">
      <c r="A14" s="146"/>
      <c r="B14" s="121"/>
      <c r="C14" s="93"/>
      <c r="D14" s="185"/>
      <c r="E14" s="95"/>
      <c r="F14" s="198">
        <f t="shared" si="0"/>
        <v>0</v>
      </c>
      <c r="G14" s="194"/>
      <c r="H14" s="97"/>
      <c r="I14" s="135"/>
      <c r="K14" s="67">
        <f t="shared" si="1"/>
        <v>0</v>
      </c>
      <c r="L14" s="84">
        <f t="shared" si="2"/>
        <v>0</v>
      </c>
    </row>
    <row r="15" spans="1:12" x14ac:dyDescent="0.35">
      <c r="A15" s="146"/>
      <c r="B15" s="121"/>
      <c r="C15" s="93"/>
      <c r="D15" s="185"/>
      <c r="E15" s="95"/>
      <c r="F15" s="198">
        <f t="shared" si="0"/>
        <v>0</v>
      </c>
      <c r="G15" s="194"/>
      <c r="H15" s="97"/>
      <c r="I15" s="135"/>
      <c r="K15" s="67">
        <f t="shared" si="1"/>
        <v>0</v>
      </c>
      <c r="L15" s="84">
        <f t="shared" si="2"/>
        <v>0</v>
      </c>
    </row>
    <row r="16" spans="1:12" s="6" customFormat="1" x14ac:dyDescent="0.35">
      <c r="A16" s="146"/>
      <c r="B16" s="121"/>
      <c r="C16" s="93"/>
      <c r="D16" s="185"/>
      <c r="E16" s="95"/>
      <c r="F16" s="198">
        <f t="shared" si="0"/>
        <v>0</v>
      </c>
      <c r="G16" s="194"/>
      <c r="H16" s="97"/>
      <c r="I16" s="135"/>
      <c r="J16" s="1"/>
      <c r="K16" s="67">
        <f t="shared" si="1"/>
        <v>0</v>
      </c>
      <c r="L16" s="84">
        <f t="shared" si="2"/>
        <v>0</v>
      </c>
    </row>
    <row r="17" spans="1:12" x14ac:dyDescent="0.35">
      <c r="A17" s="146"/>
      <c r="B17" s="121"/>
      <c r="C17" s="93"/>
      <c r="D17" s="185"/>
      <c r="E17" s="95"/>
      <c r="F17" s="198">
        <f t="shared" si="0"/>
        <v>0</v>
      </c>
      <c r="G17" s="194"/>
      <c r="H17" s="97"/>
      <c r="I17" s="135"/>
      <c r="J17" s="6"/>
      <c r="K17" s="67">
        <f t="shared" si="1"/>
        <v>0</v>
      </c>
      <c r="L17" s="84">
        <f t="shared" si="2"/>
        <v>0</v>
      </c>
    </row>
    <row r="18" spans="1:12" x14ac:dyDescent="0.35">
      <c r="A18" s="146"/>
      <c r="B18" s="121"/>
      <c r="C18" s="93"/>
      <c r="D18" s="185"/>
      <c r="E18" s="95"/>
      <c r="F18" s="198">
        <f t="shared" si="0"/>
        <v>0</v>
      </c>
      <c r="G18" s="194"/>
      <c r="H18" s="97"/>
      <c r="I18" s="135"/>
      <c r="K18" s="67">
        <f t="shared" si="1"/>
        <v>0</v>
      </c>
      <c r="L18" s="84">
        <f t="shared" si="2"/>
        <v>0</v>
      </c>
    </row>
    <row r="19" spans="1:12" x14ac:dyDescent="0.35">
      <c r="A19" s="146"/>
      <c r="B19" s="121"/>
      <c r="C19" s="93"/>
      <c r="D19" s="185"/>
      <c r="E19" s="95"/>
      <c r="F19" s="198">
        <f t="shared" ref="F19:F29" si="3">ROUND(C19*D19*E19,0)</f>
        <v>0</v>
      </c>
      <c r="G19" s="194"/>
      <c r="H19" s="97"/>
      <c r="I19" s="135"/>
      <c r="K19" s="67">
        <f t="shared" si="1"/>
        <v>0</v>
      </c>
      <c r="L19" s="84">
        <f t="shared" si="2"/>
        <v>0</v>
      </c>
    </row>
    <row r="20" spans="1:12" x14ac:dyDescent="0.35">
      <c r="A20" s="146"/>
      <c r="B20" s="121"/>
      <c r="C20" s="93"/>
      <c r="D20" s="185"/>
      <c r="E20" s="95"/>
      <c r="F20" s="198">
        <f t="shared" si="3"/>
        <v>0</v>
      </c>
      <c r="G20" s="194"/>
      <c r="H20" s="97"/>
      <c r="I20" s="135"/>
      <c r="K20" s="67">
        <f t="shared" si="1"/>
        <v>0</v>
      </c>
      <c r="L20" s="84">
        <f t="shared" si="2"/>
        <v>0</v>
      </c>
    </row>
    <row r="21" spans="1:12" x14ac:dyDescent="0.35">
      <c r="A21" s="146"/>
      <c r="B21" s="121"/>
      <c r="C21" s="93"/>
      <c r="D21" s="185"/>
      <c r="E21" s="95"/>
      <c r="F21" s="198">
        <f t="shared" si="3"/>
        <v>0</v>
      </c>
      <c r="G21" s="194"/>
      <c r="H21" s="97"/>
      <c r="I21" s="135"/>
      <c r="K21" s="67">
        <f t="shared" si="1"/>
        <v>0</v>
      </c>
      <c r="L21" s="84">
        <f t="shared" si="2"/>
        <v>0</v>
      </c>
    </row>
    <row r="22" spans="1:12" x14ac:dyDescent="0.35">
      <c r="A22" s="146"/>
      <c r="B22" s="121"/>
      <c r="C22" s="93"/>
      <c r="D22" s="185"/>
      <c r="E22" s="95"/>
      <c r="F22" s="198">
        <f t="shared" si="3"/>
        <v>0</v>
      </c>
      <c r="G22" s="194"/>
      <c r="H22" s="97"/>
      <c r="I22" s="135"/>
      <c r="K22" s="67">
        <f t="shared" si="1"/>
        <v>0</v>
      </c>
      <c r="L22" s="84">
        <f t="shared" si="2"/>
        <v>0</v>
      </c>
    </row>
    <row r="23" spans="1:12" x14ac:dyDescent="0.35">
      <c r="A23" s="146"/>
      <c r="B23" s="121"/>
      <c r="C23" s="93"/>
      <c r="D23" s="185"/>
      <c r="E23" s="95"/>
      <c r="F23" s="198">
        <f t="shared" si="3"/>
        <v>0</v>
      </c>
      <c r="G23" s="194"/>
      <c r="H23" s="97"/>
      <c r="I23" s="135"/>
      <c r="K23" s="67">
        <f t="shared" si="1"/>
        <v>0</v>
      </c>
      <c r="L23" s="84">
        <f t="shared" si="2"/>
        <v>0</v>
      </c>
    </row>
    <row r="24" spans="1:12" x14ac:dyDescent="0.35">
      <c r="A24" s="146"/>
      <c r="B24" s="121"/>
      <c r="C24" s="93"/>
      <c r="D24" s="185"/>
      <c r="E24" s="95"/>
      <c r="F24" s="198">
        <f t="shared" si="3"/>
        <v>0</v>
      </c>
      <c r="G24" s="194"/>
      <c r="H24" s="97"/>
      <c r="I24" s="135"/>
      <c r="K24" s="67">
        <f t="shared" si="1"/>
        <v>0</v>
      </c>
      <c r="L24" s="84">
        <f t="shared" si="2"/>
        <v>0</v>
      </c>
    </row>
    <row r="25" spans="1:12" x14ac:dyDescent="0.35">
      <c r="A25" s="146"/>
      <c r="B25" s="121"/>
      <c r="C25" s="93"/>
      <c r="D25" s="185"/>
      <c r="E25" s="95"/>
      <c r="F25" s="198">
        <f t="shared" si="3"/>
        <v>0</v>
      </c>
      <c r="G25" s="194"/>
      <c r="H25" s="97"/>
      <c r="I25" s="135"/>
      <c r="K25" s="67">
        <f t="shared" si="1"/>
        <v>0</v>
      </c>
      <c r="L25" s="84">
        <f t="shared" si="2"/>
        <v>0</v>
      </c>
    </row>
    <row r="26" spans="1:12" x14ac:dyDescent="0.35">
      <c r="A26" s="146"/>
      <c r="B26" s="121"/>
      <c r="C26" s="93"/>
      <c r="D26" s="185"/>
      <c r="E26" s="95"/>
      <c r="F26" s="198">
        <f t="shared" si="3"/>
        <v>0</v>
      </c>
      <c r="G26" s="194"/>
      <c r="H26" s="97"/>
      <c r="I26" s="135"/>
      <c r="K26" s="67">
        <f t="shared" si="1"/>
        <v>0</v>
      </c>
      <c r="L26" s="84">
        <f t="shared" si="2"/>
        <v>0</v>
      </c>
    </row>
    <row r="27" spans="1:12" x14ac:dyDescent="0.35">
      <c r="A27" s="146"/>
      <c r="B27" s="121"/>
      <c r="C27" s="93"/>
      <c r="D27" s="185"/>
      <c r="E27" s="95"/>
      <c r="F27" s="198">
        <f t="shared" si="3"/>
        <v>0</v>
      </c>
      <c r="G27" s="194"/>
      <c r="H27" s="97"/>
      <c r="I27" s="135"/>
      <c r="K27" s="67">
        <f t="shared" si="1"/>
        <v>0</v>
      </c>
      <c r="L27" s="84">
        <f t="shared" si="2"/>
        <v>0</v>
      </c>
    </row>
    <row r="28" spans="1:12" x14ac:dyDescent="0.35">
      <c r="A28" s="146"/>
      <c r="B28" s="121"/>
      <c r="C28" s="93"/>
      <c r="D28" s="185"/>
      <c r="E28" s="95"/>
      <c r="F28" s="198">
        <f t="shared" si="3"/>
        <v>0</v>
      </c>
      <c r="G28" s="194"/>
      <c r="H28" s="97"/>
      <c r="I28" s="135"/>
      <c r="K28" s="67">
        <f t="shared" si="1"/>
        <v>0</v>
      </c>
      <c r="L28" s="84">
        <f t="shared" si="2"/>
        <v>0</v>
      </c>
    </row>
    <row r="29" spans="1:12" x14ac:dyDescent="0.35">
      <c r="A29" s="146"/>
      <c r="B29" s="121"/>
      <c r="C29" s="93"/>
      <c r="D29" s="185"/>
      <c r="E29" s="95"/>
      <c r="F29" s="198">
        <f t="shared" si="3"/>
        <v>0</v>
      </c>
      <c r="G29" s="194"/>
      <c r="H29" s="97"/>
      <c r="I29" s="135"/>
      <c r="K29" s="67">
        <f t="shared" si="1"/>
        <v>0</v>
      </c>
      <c r="L29" s="84">
        <f t="shared" si="2"/>
        <v>0</v>
      </c>
    </row>
    <row r="30" spans="1:12" x14ac:dyDescent="0.35">
      <c r="A30" s="146"/>
      <c r="B30" s="121"/>
      <c r="C30" s="93"/>
      <c r="D30" s="185"/>
      <c r="E30" s="95"/>
      <c r="F30" s="198">
        <f t="shared" ref="F30:F50" si="4">ROUND(C30*D30*E30,0)</f>
        <v>0</v>
      </c>
      <c r="G30" s="194"/>
      <c r="H30" s="97"/>
      <c r="I30" s="135"/>
      <c r="K30" s="67">
        <f t="shared" si="1"/>
        <v>0</v>
      </c>
      <c r="L30" s="84">
        <f t="shared" si="2"/>
        <v>0</v>
      </c>
    </row>
    <row r="31" spans="1:12" x14ac:dyDescent="0.35">
      <c r="A31" s="146"/>
      <c r="B31" s="121"/>
      <c r="C31" s="93"/>
      <c r="D31" s="185"/>
      <c r="E31" s="95"/>
      <c r="F31" s="198">
        <f t="shared" si="4"/>
        <v>0</v>
      </c>
      <c r="G31" s="194"/>
      <c r="H31" s="97"/>
      <c r="I31" s="135"/>
      <c r="K31" s="67">
        <f t="shared" si="1"/>
        <v>0</v>
      </c>
      <c r="L31" s="84">
        <f t="shared" si="2"/>
        <v>0</v>
      </c>
    </row>
    <row r="32" spans="1:12" x14ac:dyDescent="0.35">
      <c r="A32" s="146"/>
      <c r="B32" s="121"/>
      <c r="C32" s="93"/>
      <c r="D32" s="185"/>
      <c r="E32" s="95"/>
      <c r="F32" s="198">
        <f t="shared" si="4"/>
        <v>0</v>
      </c>
      <c r="G32" s="194"/>
      <c r="H32" s="97"/>
      <c r="I32" s="135"/>
      <c r="K32" s="67">
        <f t="shared" si="1"/>
        <v>0</v>
      </c>
      <c r="L32" s="84">
        <f t="shared" si="2"/>
        <v>0</v>
      </c>
    </row>
    <row r="33" spans="1:12" x14ac:dyDescent="0.35">
      <c r="A33" s="146"/>
      <c r="B33" s="121"/>
      <c r="C33" s="93"/>
      <c r="D33" s="185"/>
      <c r="E33" s="95"/>
      <c r="F33" s="198">
        <f t="shared" si="4"/>
        <v>0</v>
      </c>
      <c r="G33" s="194"/>
      <c r="H33" s="97"/>
      <c r="I33" s="135"/>
      <c r="K33" s="67">
        <f t="shared" si="1"/>
        <v>0</v>
      </c>
      <c r="L33" s="84">
        <f t="shared" si="2"/>
        <v>0</v>
      </c>
    </row>
    <row r="34" spans="1:12" x14ac:dyDescent="0.35">
      <c r="A34" s="146"/>
      <c r="B34" s="121"/>
      <c r="C34" s="93"/>
      <c r="D34" s="185"/>
      <c r="E34" s="95"/>
      <c r="F34" s="198">
        <f t="shared" si="4"/>
        <v>0</v>
      </c>
      <c r="G34" s="194"/>
      <c r="H34" s="97"/>
      <c r="I34" s="135"/>
      <c r="K34" s="67">
        <f t="shared" si="1"/>
        <v>0</v>
      </c>
      <c r="L34" s="84">
        <f t="shared" si="2"/>
        <v>0</v>
      </c>
    </row>
    <row r="35" spans="1:12" x14ac:dyDescent="0.35">
      <c r="A35" s="146"/>
      <c r="B35" s="121"/>
      <c r="C35" s="93"/>
      <c r="D35" s="185"/>
      <c r="E35" s="95"/>
      <c r="F35" s="198">
        <f t="shared" ref="F35:F44" si="5">ROUND(C35*D35*E35,0)</f>
        <v>0</v>
      </c>
      <c r="G35" s="194"/>
      <c r="H35" s="97"/>
      <c r="I35" s="135"/>
      <c r="K35" s="67">
        <f t="shared" si="1"/>
        <v>0</v>
      </c>
      <c r="L35" s="84">
        <f t="shared" si="2"/>
        <v>0</v>
      </c>
    </row>
    <row r="36" spans="1:12" x14ac:dyDescent="0.35">
      <c r="A36" s="146"/>
      <c r="B36" s="121"/>
      <c r="C36" s="93"/>
      <c r="D36" s="185"/>
      <c r="E36" s="95"/>
      <c r="F36" s="198">
        <f t="shared" si="5"/>
        <v>0</v>
      </c>
      <c r="G36" s="194"/>
      <c r="H36" s="97"/>
      <c r="I36" s="135"/>
      <c r="K36" s="67">
        <f t="shared" si="1"/>
        <v>0</v>
      </c>
      <c r="L36" s="84">
        <f t="shared" si="2"/>
        <v>0</v>
      </c>
    </row>
    <row r="37" spans="1:12" x14ac:dyDescent="0.35">
      <c r="A37" s="146"/>
      <c r="B37" s="121"/>
      <c r="C37" s="93"/>
      <c r="D37" s="185"/>
      <c r="E37" s="95"/>
      <c r="F37" s="198">
        <f t="shared" si="5"/>
        <v>0</v>
      </c>
      <c r="G37" s="194"/>
      <c r="H37" s="97"/>
      <c r="I37" s="135"/>
      <c r="K37" s="67">
        <f t="shared" si="1"/>
        <v>0</v>
      </c>
      <c r="L37" s="84">
        <f t="shared" si="2"/>
        <v>0</v>
      </c>
    </row>
    <row r="38" spans="1:12" x14ac:dyDescent="0.35">
      <c r="A38" s="146"/>
      <c r="B38" s="121"/>
      <c r="C38" s="93"/>
      <c r="D38" s="185"/>
      <c r="E38" s="95"/>
      <c r="F38" s="198">
        <f t="shared" si="5"/>
        <v>0</v>
      </c>
      <c r="G38" s="194"/>
      <c r="H38" s="97"/>
      <c r="I38" s="135"/>
      <c r="K38" s="67">
        <f t="shared" si="1"/>
        <v>0</v>
      </c>
      <c r="L38" s="84">
        <f t="shared" si="2"/>
        <v>0</v>
      </c>
    </row>
    <row r="39" spans="1:12" x14ac:dyDescent="0.35">
      <c r="A39" s="146"/>
      <c r="B39" s="121"/>
      <c r="C39" s="93"/>
      <c r="D39" s="185"/>
      <c r="E39" s="95"/>
      <c r="F39" s="198">
        <f t="shared" si="5"/>
        <v>0</v>
      </c>
      <c r="G39" s="194"/>
      <c r="H39" s="97"/>
      <c r="I39" s="135"/>
      <c r="K39" s="67">
        <f t="shared" si="1"/>
        <v>0</v>
      </c>
      <c r="L39" s="84">
        <f t="shared" si="2"/>
        <v>0</v>
      </c>
    </row>
    <row r="40" spans="1:12" x14ac:dyDescent="0.35">
      <c r="A40" s="146"/>
      <c r="B40" s="121"/>
      <c r="C40" s="93"/>
      <c r="D40" s="185"/>
      <c r="E40" s="95"/>
      <c r="F40" s="198">
        <f t="shared" si="5"/>
        <v>0</v>
      </c>
      <c r="G40" s="194"/>
      <c r="H40" s="97"/>
      <c r="I40" s="135"/>
      <c r="K40" s="67">
        <f t="shared" si="1"/>
        <v>0</v>
      </c>
      <c r="L40" s="84">
        <f t="shared" si="2"/>
        <v>0</v>
      </c>
    </row>
    <row r="41" spans="1:12" x14ac:dyDescent="0.35">
      <c r="A41" s="146"/>
      <c r="B41" s="121"/>
      <c r="C41" s="93"/>
      <c r="D41" s="185"/>
      <c r="E41" s="95"/>
      <c r="F41" s="198">
        <f t="shared" si="5"/>
        <v>0</v>
      </c>
      <c r="G41" s="194"/>
      <c r="H41" s="97"/>
      <c r="I41" s="135"/>
      <c r="K41" s="67">
        <f t="shared" si="1"/>
        <v>0</v>
      </c>
      <c r="L41" s="84">
        <f t="shared" si="2"/>
        <v>0</v>
      </c>
    </row>
    <row r="42" spans="1:12" x14ac:dyDescent="0.35">
      <c r="A42" s="146"/>
      <c r="B42" s="121"/>
      <c r="C42" s="93"/>
      <c r="D42" s="185"/>
      <c r="E42" s="95"/>
      <c r="F42" s="198">
        <f t="shared" si="5"/>
        <v>0</v>
      </c>
      <c r="G42" s="194"/>
      <c r="H42" s="97"/>
      <c r="I42" s="135"/>
      <c r="K42" s="67">
        <f t="shared" si="1"/>
        <v>0</v>
      </c>
      <c r="L42" s="84">
        <f t="shared" si="2"/>
        <v>0</v>
      </c>
    </row>
    <row r="43" spans="1:12" x14ac:dyDescent="0.35">
      <c r="A43" s="146"/>
      <c r="B43" s="121"/>
      <c r="C43" s="93"/>
      <c r="D43" s="185"/>
      <c r="E43" s="95"/>
      <c r="F43" s="198">
        <f t="shared" si="5"/>
        <v>0</v>
      </c>
      <c r="G43" s="194"/>
      <c r="H43" s="97"/>
      <c r="I43" s="135"/>
      <c r="K43" s="67">
        <f t="shared" si="1"/>
        <v>0</v>
      </c>
      <c r="L43" s="84">
        <f t="shared" si="2"/>
        <v>0</v>
      </c>
    </row>
    <row r="44" spans="1:12" x14ac:dyDescent="0.35">
      <c r="A44" s="146"/>
      <c r="B44" s="121"/>
      <c r="C44" s="93"/>
      <c r="D44" s="185"/>
      <c r="E44" s="95"/>
      <c r="F44" s="198">
        <f t="shared" si="5"/>
        <v>0</v>
      </c>
      <c r="G44" s="194"/>
      <c r="H44" s="97"/>
      <c r="I44" s="135"/>
      <c r="K44" s="67">
        <f t="shared" si="1"/>
        <v>0</v>
      </c>
      <c r="L44" s="84">
        <f t="shared" si="2"/>
        <v>0</v>
      </c>
    </row>
    <row r="45" spans="1:12" x14ac:dyDescent="0.35">
      <c r="A45" s="146"/>
      <c r="B45" s="121"/>
      <c r="C45" s="93"/>
      <c r="D45" s="185"/>
      <c r="E45" s="95"/>
      <c r="F45" s="198">
        <f t="shared" si="4"/>
        <v>0</v>
      </c>
      <c r="G45" s="194"/>
      <c r="H45" s="97"/>
      <c r="I45" s="135"/>
      <c r="K45" s="67">
        <f t="shared" ref="K45:K71" si="6">SUM(G45:I45)</f>
        <v>0</v>
      </c>
      <c r="L45" s="84">
        <f t="shared" ref="L45:L71" si="7">F45-K45</f>
        <v>0</v>
      </c>
    </row>
    <row r="46" spans="1:12" x14ac:dyDescent="0.35">
      <c r="A46" s="146"/>
      <c r="B46" s="121"/>
      <c r="C46" s="93"/>
      <c r="D46" s="185"/>
      <c r="E46" s="95"/>
      <c r="F46" s="198">
        <f t="shared" si="4"/>
        <v>0</v>
      </c>
      <c r="G46" s="194"/>
      <c r="H46" s="97"/>
      <c r="I46" s="135"/>
      <c r="K46" s="67">
        <f t="shared" si="6"/>
        <v>0</v>
      </c>
      <c r="L46" s="84">
        <f t="shared" si="7"/>
        <v>0</v>
      </c>
    </row>
    <row r="47" spans="1:12" x14ac:dyDescent="0.35">
      <c r="A47" s="146"/>
      <c r="B47" s="121"/>
      <c r="C47" s="93"/>
      <c r="D47" s="185"/>
      <c r="E47" s="95"/>
      <c r="F47" s="198">
        <f t="shared" si="4"/>
        <v>0</v>
      </c>
      <c r="G47" s="194"/>
      <c r="H47" s="97"/>
      <c r="I47" s="135"/>
      <c r="K47" s="67">
        <f t="shared" si="6"/>
        <v>0</v>
      </c>
      <c r="L47" s="84">
        <f t="shared" si="7"/>
        <v>0</v>
      </c>
    </row>
    <row r="48" spans="1:12" x14ac:dyDescent="0.35">
      <c r="A48" s="146"/>
      <c r="B48" s="121"/>
      <c r="C48" s="93"/>
      <c r="D48" s="185"/>
      <c r="E48" s="95"/>
      <c r="F48" s="198">
        <f t="shared" si="4"/>
        <v>0</v>
      </c>
      <c r="G48" s="194"/>
      <c r="H48" s="97"/>
      <c r="I48" s="135"/>
      <c r="K48" s="67">
        <f t="shared" si="6"/>
        <v>0</v>
      </c>
      <c r="L48" s="84">
        <f t="shared" si="7"/>
        <v>0</v>
      </c>
    </row>
    <row r="49" spans="1:12" x14ac:dyDescent="0.35">
      <c r="A49" s="146"/>
      <c r="B49" s="121"/>
      <c r="C49" s="93"/>
      <c r="D49" s="185"/>
      <c r="E49" s="95"/>
      <c r="F49" s="198">
        <f t="shared" si="4"/>
        <v>0</v>
      </c>
      <c r="G49" s="194"/>
      <c r="H49" s="97"/>
      <c r="I49" s="135"/>
      <c r="K49" s="67">
        <f t="shared" si="6"/>
        <v>0</v>
      </c>
      <c r="L49" s="84">
        <f t="shared" si="7"/>
        <v>0</v>
      </c>
    </row>
    <row r="50" spans="1:12" x14ac:dyDescent="0.35">
      <c r="A50" s="146"/>
      <c r="B50" s="121"/>
      <c r="C50" s="93"/>
      <c r="D50" s="185"/>
      <c r="E50" s="95"/>
      <c r="F50" s="198">
        <f t="shared" si="4"/>
        <v>0</v>
      </c>
      <c r="G50" s="194"/>
      <c r="H50" s="97"/>
      <c r="I50" s="135"/>
      <c r="K50" s="67">
        <f t="shared" si="6"/>
        <v>0</v>
      </c>
      <c r="L50" s="84">
        <f t="shared" si="7"/>
        <v>0</v>
      </c>
    </row>
    <row r="51" spans="1:12" x14ac:dyDescent="0.35">
      <c r="A51" s="146"/>
      <c r="B51" s="121"/>
      <c r="C51" s="93"/>
      <c r="D51" s="185"/>
      <c r="E51" s="95"/>
      <c r="F51" s="198">
        <f t="shared" si="0"/>
        <v>0</v>
      </c>
      <c r="G51" s="194"/>
      <c r="H51" s="97"/>
      <c r="I51" s="135"/>
      <c r="K51" s="67">
        <f t="shared" si="6"/>
        <v>0</v>
      </c>
      <c r="L51" s="84">
        <f t="shared" si="7"/>
        <v>0</v>
      </c>
    </row>
    <row r="52" spans="1:12" x14ac:dyDescent="0.35">
      <c r="A52" s="146"/>
      <c r="B52" s="121"/>
      <c r="C52" s="93"/>
      <c r="D52" s="185"/>
      <c r="E52" s="95"/>
      <c r="F52" s="198">
        <f t="shared" si="0"/>
        <v>0</v>
      </c>
      <c r="G52" s="194"/>
      <c r="H52" s="97"/>
      <c r="I52" s="135"/>
      <c r="K52" s="67">
        <f t="shared" si="6"/>
        <v>0</v>
      </c>
      <c r="L52" s="84">
        <f t="shared" si="7"/>
        <v>0</v>
      </c>
    </row>
    <row r="53" spans="1:12" x14ac:dyDescent="0.35">
      <c r="A53" s="146"/>
      <c r="B53" s="121"/>
      <c r="C53" s="93"/>
      <c r="D53" s="185"/>
      <c r="E53" s="95"/>
      <c r="F53" s="198">
        <f t="shared" si="0"/>
        <v>0</v>
      </c>
      <c r="G53" s="194"/>
      <c r="H53" s="97"/>
      <c r="I53" s="135"/>
      <c r="K53" s="67">
        <f t="shared" si="6"/>
        <v>0</v>
      </c>
      <c r="L53" s="84">
        <f t="shared" si="7"/>
        <v>0</v>
      </c>
    </row>
    <row r="54" spans="1:12" x14ac:dyDescent="0.35">
      <c r="A54" s="146"/>
      <c r="B54" s="121"/>
      <c r="C54" s="93"/>
      <c r="D54" s="185"/>
      <c r="E54" s="95"/>
      <c r="F54" s="198">
        <f>ROUND(C54*D54*E54,0)</f>
        <v>0</v>
      </c>
      <c r="G54" s="194"/>
      <c r="H54" s="97"/>
      <c r="I54" s="135"/>
      <c r="K54" s="67">
        <f t="shared" si="6"/>
        <v>0</v>
      </c>
      <c r="L54" s="84">
        <f t="shared" si="7"/>
        <v>0</v>
      </c>
    </row>
    <row r="55" spans="1:12" x14ac:dyDescent="0.35">
      <c r="A55" s="146"/>
      <c r="B55" s="121"/>
      <c r="C55" s="93"/>
      <c r="D55" s="185"/>
      <c r="E55" s="95"/>
      <c r="F55" s="198">
        <f>ROUND(C55*D55*E55,0)</f>
        <v>0</v>
      </c>
      <c r="G55" s="194"/>
      <c r="H55" s="97"/>
      <c r="I55" s="135"/>
      <c r="K55" s="67">
        <f t="shared" si="6"/>
        <v>0</v>
      </c>
      <c r="L55" s="84">
        <f t="shared" si="7"/>
        <v>0</v>
      </c>
    </row>
    <row r="56" spans="1:12" x14ac:dyDescent="0.35">
      <c r="A56" s="146"/>
      <c r="B56" s="121"/>
      <c r="C56" s="93"/>
      <c r="D56" s="185"/>
      <c r="E56" s="95"/>
      <c r="F56" s="198">
        <f t="shared" ref="F56:F61" si="8">ROUND(C56*D56*E56,0)</f>
        <v>0</v>
      </c>
      <c r="G56" s="194"/>
      <c r="H56" s="97"/>
      <c r="I56" s="135"/>
      <c r="K56" s="67">
        <f t="shared" si="6"/>
        <v>0</v>
      </c>
      <c r="L56" s="84">
        <f t="shared" si="7"/>
        <v>0</v>
      </c>
    </row>
    <row r="57" spans="1:12" x14ac:dyDescent="0.35">
      <c r="A57" s="146"/>
      <c r="B57" s="121"/>
      <c r="C57" s="93"/>
      <c r="D57" s="185"/>
      <c r="E57" s="95"/>
      <c r="F57" s="198">
        <f t="shared" si="8"/>
        <v>0</v>
      </c>
      <c r="G57" s="194"/>
      <c r="H57" s="97"/>
      <c r="I57" s="135"/>
      <c r="K57" s="67">
        <f t="shared" si="6"/>
        <v>0</v>
      </c>
      <c r="L57" s="84">
        <f t="shared" si="7"/>
        <v>0</v>
      </c>
    </row>
    <row r="58" spans="1:12" x14ac:dyDescent="0.35">
      <c r="A58" s="146"/>
      <c r="B58" s="121"/>
      <c r="C58" s="93"/>
      <c r="D58" s="185"/>
      <c r="E58" s="95"/>
      <c r="F58" s="198">
        <f t="shared" si="8"/>
        <v>0</v>
      </c>
      <c r="G58" s="194"/>
      <c r="H58" s="97"/>
      <c r="I58" s="135"/>
      <c r="K58" s="67">
        <f t="shared" si="6"/>
        <v>0</v>
      </c>
      <c r="L58" s="84">
        <f t="shared" si="7"/>
        <v>0</v>
      </c>
    </row>
    <row r="59" spans="1:12" x14ac:dyDescent="0.35">
      <c r="A59" s="146"/>
      <c r="B59" s="121"/>
      <c r="C59" s="93"/>
      <c r="D59" s="185"/>
      <c r="E59" s="95"/>
      <c r="F59" s="198">
        <f t="shared" si="8"/>
        <v>0</v>
      </c>
      <c r="G59" s="194"/>
      <c r="H59" s="97"/>
      <c r="I59" s="135"/>
      <c r="K59" s="67">
        <f t="shared" si="6"/>
        <v>0</v>
      </c>
      <c r="L59" s="84">
        <f t="shared" si="7"/>
        <v>0</v>
      </c>
    </row>
    <row r="60" spans="1:12" x14ac:dyDescent="0.35">
      <c r="A60" s="146"/>
      <c r="B60" s="121"/>
      <c r="C60" s="93"/>
      <c r="D60" s="185"/>
      <c r="E60" s="95"/>
      <c r="F60" s="198">
        <f t="shared" si="8"/>
        <v>0</v>
      </c>
      <c r="G60" s="194"/>
      <c r="H60" s="97"/>
      <c r="I60" s="135"/>
      <c r="K60" s="67">
        <f t="shared" si="6"/>
        <v>0</v>
      </c>
      <c r="L60" s="84">
        <f t="shared" si="7"/>
        <v>0</v>
      </c>
    </row>
    <row r="61" spans="1:12" x14ac:dyDescent="0.35">
      <c r="A61" s="146"/>
      <c r="B61" s="121"/>
      <c r="C61" s="93"/>
      <c r="D61" s="185"/>
      <c r="E61" s="95"/>
      <c r="F61" s="198">
        <f t="shared" si="8"/>
        <v>0</v>
      </c>
      <c r="G61" s="194"/>
      <c r="H61" s="97"/>
      <c r="I61" s="135"/>
      <c r="K61" s="67">
        <f t="shared" si="6"/>
        <v>0</v>
      </c>
      <c r="L61" s="84">
        <f t="shared" si="7"/>
        <v>0</v>
      </c>
    </row>
    <row r="62" spans="1:12" x14ac:dyDescent="0.35">
      <c r="A62" s="146"/>
      <c r="B62" s="121"/>
      <c r="C62" s="93"/>
      <c r="D62" s="185"/>
      <c r="E62" s="95"/>
      <c r="F62" s="198">
        <f>ROUND(C62*D62*E62,0)</f>
        <v>0</v>
      </c>
      <c r="G62" s="194"/>
      <c r="H62" s="97"/>
      <c r="I62" s="135"/>
      <c r="K62" s="67">
        <f t="shared" si="6"/>
        <v>0</v>
      </c>
      <c r="L62" s="84">
        <f t="shared" si="7"/>
        <v>0</v>
      </c>
    </row>
    <row r="63" spans="1:12" x14ac:dyDescent="0.35">
      <c r="A63" s="146"/>
      <c r="B63" s="121"/>
      <c r="C63" s="93"/>
      <c r="D63" s="185"/>
      <c r="E63" s="95"/>
      <c r="F63" s="198">
        <f>ROUND(C63*D63*E63,0)</f>
        <v>0</v>
      </c>
      <c r="G63" s="194"/>
      <c r="H63" s="97"/>
      <c r="I63" s="135"/>
      <c r="K63" s="67">
        <f t="shared" si="6"/>
        <v>0</v>
      </c>
      <c r="L63" s="84">
        <f t="shared" si="7"/>
        <v>0</v>
      </c>
    </row>
    <row r="64" spans="1:12" x14ac:dyDescent="0.35">
      <c r="A64" s="146"/>
      <c r="B64" s="121"/>
      <c r="C64" s="93"/>
      <c r="D64" s="185"/>
      <c r="E64" s="95"/>
      <c r="F64" s="198">
        <f>ROUND(C64*D64*E64,0)</f>
        <v>0</v>
      </c>
      <c r="G64" s="194"/>
      <c r="H64" s="97"/>
      <c r="I64" s="135"/>
      <c r="K64" s="67">
        <f t="shared" si="6"/>
        <v>0</v>
      </c>
      <c r="L64" s="84">
        <f t="shared" si="7"/>
        <v>0</v>
      </c>
    </row>
    <row r="65" spans="1:12" x14ac:dyDescent="0.35">
      <c r="A65" s="146"/>
      <c r="B65" s="121"/>
      <c r="C65" s="93"/>
      <c r="D65" s="185"/>
      <c r="E65" s="95"/>
      <c r="F65" s="198">
        <f>ROUND(C65*D65*E65,0)</f>
        <v>0</v>
      </c>
      <c r="G65" s="194"/>
      <c r="H65" s="97"/>
      <c r="I65" s="135"/>
      <c r="K65" s="67">
        <f t="shared" si="6"/>
        <v>0</v>
      </c>
      <c r="L65" s="84">
        <f t="shared" si="7"/>
        <v>0</v>
      </c>
    </row>
    <row r="66" spans="1:12" x14ac:dyDescent="0.35">
      <c r="A66" s="146"/>
      <c r="B66" s="121"/>
      <c r="C66" s="93"/>
      <c r="D66" s="185"/>
      <c r="E66" s="95"/>
      <c r="F66" s="198">
        <f t="shared" si="0"/>
        <v>0</v>
      </c>
      <c r="G66" s="194"/>
      <c r="H66" s="97"/>
      <c r="I66" s="135"/>
      <c r="K66" s="67">
        <f t="shared" si="6"/>
        <v>0</v>
      </c>
      <c r="L66" s="84">
        <f t="shared" si="7"/>
        <v>0</v>
      </c>
    </row>
    <row r="67" spans="1:12" x14ac:dyDescent="0.35">
      <c r="A67" s="146"/>
      <c r="B67" s="121"/>
      <c r="C67" s="93"/>
      <c r="D67" s="185"/>
      <c r="E67" s="95"/>
      <c r="F67" s="198">
        <f t="shared" si="0"/>
        <v>0</v>
      </c>
      <c r="G67" s="194"/>
      <c r="H67" s="97"/>
      <c r="I67" s="135"/>
      <c r="K67" s="67">
        <f t="shared" si="6"/>
        <v>0</v>
      </c>
      <c r="L67" s="84">
        <f t="shared" si="7"/>
        <v>0</v>
      </c>
    </row>
    <row r="68" spans="1:12" x14ac:dyDescent="0.35">
      <c r="A68" s="146"/>
      <c r="B68" s="121"/>
      <c r="C68" s="93"/>
      <c r="D68" s="185"/>
      <c r="E68" s="95"/>
      <c r="F68" s="198">
        <f>ROUND(C68*D68*E68,0)</f>
        <v>0</v>
      </c>
      <c r="G68" s="194"/>
      <c r="H68" s="97"/>
      <c r="I68" s="135"/>
      <c r="K68" s="67">
        <f t="shared" si="6"/>
        <v>0</v>
      </c>
      <c r="L68" s="84">
        <f t="shared" si="7"/>
        <v>0</v>
      </c>
    </row>
    <row r="69" spans="1:12" x14ac:dyDescent="0.35">
      <c r="A69" s="146"/>
      <c r="B69" s="121"/>
      <c r="C69" s="93"/>
      <c r="D69" s="185"/>
      <c r="E69" s="95"/>
      <c r="F69" s="198">
        <f t="shared" si="0"/>
        <v>0</v>
      </c>
      <c r="G69" s="194"/>
      <c r="H69" s="97"/>
      <c r="I69" s="135"/>
      <c r="K69" s="67">
        <f t="shared" si="6"/>
        <v>0</v>
      </c>
      <c r="L69" s="84">
        <f t="shared" si="7"/>
        <v>0</v>
      </c>
    </row>
    <row r="70" spans="1:12" x14ac:dyDescent="0.35">
      <c r="A70" s="146"/>
      <c r="B70" s="121"/>
      <c r="C70" s="93"/>
      <c r="D70" s="185"/>
      <c r="E70" s="95"/>
      <c r="F70" s="198">
        <f t="shared" si="0"/>
        <v>0</v>
      </c>
      <c r="G70" s="194"/>
      <c r="H70" s="97"/>
      <c r="I70" s="135"/>
      <c r="K70" s="67">
        <f t="shared" si="6"/>
        <v>0</v>
      </c>
      <c r="L70" s="84">
        <f t="shared" si="7"/>
        <v>0</v>
      </c>
    </row>
    <row r="71" spans="1:12" x14ac:dyDescent="0.35">
      <c r="A71" s="146"/>
      <c r="B71" s="121"/>
      <c r="C71" s="93"/>
      <c r="D71" s="185"/>
      <c r="E71" s="95"/>
      <c r="F71" s="198">
        <f t="shared" si="0"/>
        <v>0</v>
      </c>
      <c r="G71" s="194"/>
      <c r="H71" s="97"/>
      <c r="I71" s="135"/>
      <c r="K71" s="67">
        <f t="shared" si="6"/>
        <v>0</v>
      </c>
      <c r="L71" s="84">
        <f t="shared" si="7"/>
        <v>0</v>
      </c>
    </row>
    <row r="72" spans="1:12" x14ac:dyDescent="0.35">
      <c r="A72" s="146"/>
      <c r="B72" s="121"/>
      <c r="C72" s="93"/>
      <c r="D72" s="185"/>
      <c r="E72" s="95"/>
      <c r="F72" s="198">
        <f t="shared" ref="F72:F104" si="9">ROUND(C72*D72*E72,0)</f>
        <v>0</v>
      </c>
      <c r="G72" s="194"/>
      <c r="H72" s="97"/>
      <c r="I72" s="135"/>
      <c r="K72" s="67">
        <f t="shared" ref="K72:K104" si="10">SUM(G72:I72)</f>
        <v>0</v>
      </c>
      <c r="L72" s="84">
        <f t="shared" ref="L72:L104" si="11">F72-K72</f>
        <v>0</v>
      </c>
    </row>
    <row r="73" spans="1:12" x14ac:dyDescent="0.35">
      <c r="A73" s="146"/>
      <c r="B73" s="121"/>
      <c r="C73" s="93"/>
      <c r="D73" s="185"/>
      <c r="E73" s="95"/>
      <c r="F73" s="198">
        <f t="shared" si="9"/>
        <v>0</v>
      </c>
      <c r="G73" s="194"/>
      <c r="H73" s="97"/>
      <c r="I73" s="135"/>
      <c r="K73" s="67">
        <f t="shared" si="10"/>
        <v>0</v>
      </c>
      <c r="L73" s="84">
        <f t="shared" si="11"/>
        <v>0</v>
      </c>
    </row>
    <row r="74" spans="1:12" x14ac:dyDescent="0.35">
      <c r="A74" s="146"/>
      <c r="B74" s="121"/>
      <c r="C74" s="93"/>
      <c r="D74" s="185"/>
      <c r="E74" s="95"/>
      <c r="F74" s="198">
        <f t="shared" si="9"/>
        <v>0</v>
      </c>
      <c r="G74" s="194"/>
      <c r="H74" s="97"/>
      <c r="I74" s="135"/>
      <c r="K74" s="67">
        <f t="shared" si="10"/>
        <v>0</v>
      </c>
      <c r="L74" s="84">
        <f t="shared" si="11"/>
        <v>0</v>
      </c>
    </row>
    <row r="75" spans="1:12" x14ac:dyDescent="0.35">
      <c r="A75" s="146"/>
      <c r="B75" s="121"/>
      <c r="C75" s="93"/>
      <c r="D75" s="185"/>
      <c r="E75" s="95"/>
      <c r="F75" s="198">
        <f t="shared" si="9"/>
        <v>0</v>
      </c>
      <c r="G75" s="194"/>
      <c r="H75" s="97"/>
      <c r="I75" s="135"/>
      <c r="K75" s="67">
        <f t="shared" si="10"/>
        <v>0</v>
      </c>
      <c r="L75" s="84">
        <f t="shared" si="11"/>
        <v>0</v>
      </c>
    </row>
    <row r="76" spans="1:12" x14ac:dyDescent="0.35">
      <c r="A76" s="146"/>
      <c r="B76" s="121"/>
      <c r="C76" s="93"/>
      <c r="D76" s="185"/>
      <c r="E76" s="95"/>
      <c r="F76" s="198">
        <f t="shared" si="9"/>
        <v>0</v>
      </c>
      <c r="G76" s="194"/>
      <c r="H76" s="97"/>
      <c r="I76" s="135"/>
      <c r="K76" s="67">
        <f t="shared" si="10"/>
        <v>0</v>
      </c>
      <c r="L76" s="84">
        <f t="shared" si="11"/>
        <v>0</v>
      </c>
    </row>
    <row r="77" spans="1:12" x14ac:dyDescent="0.35">
      <c r="A77" s="146"/>
      <c r="B77" s="121"/>
      <c r="C77" s="93"/>
      <c r="D77" s="185"/>
      <c r="E77" s="95"/>
      <c r="F77" s="198">
        <f t="shared" si="9"/>
        <v>0</v>
      </c>
      <c r="G77" s="194"/>
      <c r="H77" s="97"/>
      <c r="I77" s="135"/>
      <c r="K77" s="67">
        <f t="shared" si="10"/>
        <v>0</v>
      </c>
      <c r="L77" s="84">
        <f t="shared" si="11"/>
        <v>0</v>
      </c>
    </row>
    <row r="78" spans="1:12" x14ac:dyDescent="0.35">
      <c r="A78" s="146"/>
      <c r="B78" s="121"/>
      <c r="C78" s="93"/>
      <c r="D78" s="185"/>
      <c r="E78" s="95"/>
      <c r="F78" s="198">
        <f t="shared" si="9"/>
        <v>0</v>
      </c>
      <c r="G78" s="194"/>
      <c r="H78" s="97"/>
      <c r="I78" s="135"/>
      <c r="K78" s="67">
        <f t="shared" si="10"/>
        <v>0</v>
      </c>
      <c r="L78" s="84">
        <f t="shared" si="11"/>
        <v>0</v>
      </c>
    </row>
    <row r="79" spans="1:12" x14ac:dyDescent="0.35">
      <c r="A79" s="146"/>
      <c r="B79" s="121"/>
      <c r="C79" s="93"/>
      <c r="D79" s="185"/>
      <c r="E79" s="95"/>
      <c r="F79" s="198">
        <f t="shared" si="9"/>
        <v>0</v>
      </c>
      <c r="G79" s="194"/>
      <c r="H79" s="97"/>
      <c r="I79" s="135"/>
      <c r="K79" s="67">
        <f t="shared" si="10"/>
        <v>0</v>
      </c>
      <c r="L79" s="84">
        <f t="shared" si="11"/>
        <v>0</v>
      </c>
    </row>
    <row r="80" spans="1:12" x14ac:dyDescent="0.35">
      <c r="A80" s="146"/>
      <c r="B80" s="121"/>
      <c r="C80" s="93"/>
      <c r="D80" s="185"/>
      <c r="E80" s="95"/>
      <c r="F80" s="198">
        <f t="shared" si="9"/>
        <v>0</v>
      </c>
      <c r="G80" s="194"/>
      <c r="H80" s="97"/>
      <c r="I80" s="135"/>
      <c r="K80" s="67">
        <f t="shared" si="10"/>
        <v>0</v>
      </c>
      <c r="L80" s="84">
        <f t="shared" si="11"/>
        <v>0</v>
      </c>
    </row>
    <row r="81" spans="1:12" x14ac:dyDescent="0.35">
      <c r="A81" s="146"/>
      <c r="B81" s="121"/>
      <c r="C81" s="93"/>
      <c r="D81" s="185"/>
      <c r="E81" s="95"/>
      <c r="F81" s="198">
        <f t="shared" si="9"/>
        <v>0</v>
      </c>
      <c r="G81" s="194"/>
      <c r="H81" s="97"/>
      <c r="I81" s="135"/>
      <c r="K81" s="67">
        <f t="shared" si="10"/>
        <v>0</v>
      </c>
      <c r="L81" s="84">
        <f t="shared" si="11"/>
        <v>0</v>
      </c>
    </row>
    <row r="82" spans="1:12" x14ac:dyDescent="0.35">
      <c r="A82" s="146"/>
      <c r="B82" s="121"/>
      <c r="C82" s="93"/>
      <c r="D82" s="185"/>
      <c r="E82" s="95"/>
      <c r="F82" s="198">
        <f t="shared" si="9"/>
        <v>0</v>
      </c>
      <c r="G82" s="194"/>
      <c r="H82" s="97"/>
      <c r="I82" s="135"/>
      <c r="K82" s="67">
        <f t="shared" si="10"/>
        <v>0</v>
      </c>
      <c r="L82" s="84">
        <f t="shared" si="11"/>
        <v>0</v>
      </c>
    </row>
    <row r="83" spans="1:12" x14ac:dyDescent="0.35">
      <c r="A83" s="146"/>
      <c r="B83" s="121"/>
      <c r="C83" s="93"/>
      <c r="D83" s="185"/>
      <c r="E83" s="95"/>
      <c r="F83" s="198">
        <f t="shared" si="9"/>
        <v>0</v>
      </c>
      <c r="G83" s="194"/>
      <c r="H83" s="97"/>
      <c r="I83" s="135"/>
      <c r="K83" s="67">
        <f t="shared" si="10"/>
        <v>0</v>
      </c>
      <c r="L83" s="84">
        <f t="shared" si="11"/>
        <v>0</v>
      </c>
    </row>
    <row r="84" spans="1:12" x14ac:dyDescent="0.35">
      <c r="A84" s="146"/>
      <c r="B84" s="121"/>
      <c r="C84" s="93"/>
      <c r="D84" s="185"/>
      <c r="E84" s="95"/>
      <c r="F84" s="198">
        <f t="shared" si="9"/>
        <v>0</v>
      </c>
      <c r="G84" s="194"/>
      <c r="H84" s="97"/>
      <c r="I84" s="135"/>
      <c r="K84" s="67">
        <f t="shared" si="10"/>
        <v>0</v>
      </c>
      <c r="L84" s="84">
        <f t="shared" si="11"/>
        <v>0</v>
      </c>
    </row>
    <row r="85" spans="1:12" x14ac:dyDescent="0.35">
      <c r="A85" s="146"/>
      <c r="B85" s="121"/>
      <c r="C85" s="93"/>
      <c r="D85" s="185"/>
      <c r="E85" s="95"/>
      <c r="F85" s="198">
        <f t="shared" si="9"/>
        <v>0</v>
      </c>
      <c r="G85" s="194"/>
      <c r="H85" s="97"/>
      <c r="I85" s="135"/>
      <c r="K85" s="67">
        <f t="shared" si="10"/>
        <v>0</v>
      </c>
      <c r="L85" s="84">
        <f t="shared" si="11"/>
        <v>0</v>
      </c>
    </row>
    <row r="86" spans="1:12" x14ac:dyDescent="0.35">
      <c r="A86" s="146"/>
      <c r="B86" s="121"/>
      <c r="C86" s="93"/>
      <c r="D86" s="185"/>
      <c r="E86" s="95"/>
      <c r="F86" s="198">
        <f t="shared" si="9"/>
        <v>0</v>
      </c>
      <c r="G86" s="194"/>
      <c r="H86" s="97"/>
      <c r="I86" s="135"/>
      <c r="K86" s="67">
        <f t="shared" si="10"/>
        <v>0</v>
      </c>
      <c r="L86" s="84">
        <f t="shared" si="11"/>
        <v>0</v>
      </c>
    </row>
    <row r="87" spans="1:12" x14ac:dyDescent="0.35">
      <c r="A87" s="146"/>
      <c r="B87" s="121"/>
      <c r="C87" s="93"/>
      <c r="D87" s="185"/>
      <c r="E87" s="95"/>
      <c r="F87" s="198">
        <f t="shared" si="9"/>
        <v>0</v>
      </c>
      <c r="G87" s="194"/>
      <c r="H87" s="97"/>
      <c r="I87" s="135"/>
      <c r="K87" s="67">
        <f t="shared" si="10"/>
        <v>0</v>
      </c>
      <c r="L87" s="84">
        <f t="shared" si="11"/>
        <v>0</v>
      </c>
    </row>
    <row r="88" spans="1:12" x14ac:dyDescent="0.35">
      <c r="A88" s="146"/>
      <c r="B88" s="121"/>
      <c r="C88" s="93"/>
      <c r="D88" s="185"/>
      <c r="E88" s="95"/>
      <c r="F88" s="198">
        <f t="shared" si="9"/>
        <v>0</v>
      </c>
      <c r="G88" s="194"/>
      <c r="H88" s="97"/>
      <c r="I88" s="135"/>
      <c r="K88" s="67">
        <f t="shared" si="10"/>
        <v>0</v>
      </c>
      <c r="L88" s="84">
        <f t="shared" si="11"/>
        <v>0</v>
      </c>
    </row>
    <row r="89" spans="1:12" x14ac:dyDescent="0.35">
      <c r="A89" s="146"/>
      <c r="B89" s="121"/>
      <c r="C89" s="93"/>
      <c r="D89" s="185"/>
      <c r="E89" s="95"/>
      <c r="F89" s="198">
        <f t="shared" si="9"/>
        <v>0</v>
      </c>
      <c r="G89" s="194"/>
      <c r="H89" s="97"/>
      <c r="I89" s="135"/>
      <c r="K89" s="67">
        <f t="shared" si="10"/>
        <v>0</v>
      </c>
      <c r="L89" s="84">
        <f t="shared" si="11"/>
        <v>0</v>
      </c>
    </row>
    <row r="90" spans="1:12" x14ac:dyDescent="0.35">
      <c r="A90" s="146"/>
      <c r="B90" s="121"/>
      <c r="C90" s="93"/>
      <c r="D90" s="185"/>
      <c r="E90" s="95"/>
      <c r="F90" s="198">
        <f t="shared" si="9"/>
        <v>0</v>
      </c>
      <c r="G90" s="194"/>
      <c r="H90" s="97"/>
      <c r="I90" s="135"/>
      <c r="K90" s="67">
        <f t="shared" si="10"/>
        <v>0</v>
      </c>
      <c r="L90" s="84">
        <f t="shared" si="11"/>
        <v>0</v>
      </c>
    </row>
    <row r="91" spans="1:12" x14ac:dyDescent="0.35">
      <c r="A91" s="146"/>
      <c r="B91" s="121"/>
      <c r="C91" s="93"/>
      <c r="D91" s="185"/>
      <c r="E91" s="95"/>
      <c r="F91" s="198">
        <f t="shared" si="9"/>
        <v>0</v>
      </c>
      <c r="G91" s="194"/>
      <c r="H91" s="97"/>
      <c r="I91" s="135"/>
      <c r="K91" s="67">
        <f t="shared" si="10"/>
        <v>0</v>
      </c>
      <c r="L91" s="84">
        <f t="shared" si="11"/>
        <v>0</v>
      </c>
    </row>
    <row r="92" spans="1:12" x14ac:dyDescent="0.35">
      <c r="A92" s="146"/>
      <c r="B92" s="121"/>
      <c r="C92" s="93"/>
      <c r="D92" s="185"/>
      <c r="E92" s="95"/>
      <c r="F92" s="198">
        <f t="shared" si="9"/>
        <v>0</v>
      </c>
      <c r="G92" s="194"/>
      <c r="H92" s="97"/>
      <c r="I92" s="135"/>
      <c r="K92" s="67">
        <f t="shared" si="10"/>
        <v>0</v>
      </c>
      <c r="L92" s="84">
        <f t="shared" si="11"/>
        <v>0</v>
      </c>
    </row>
    <row r="93" spans="1:12" x14ac:dyDescent="0.35">
      <c r="A93" s="146"/>
      <c r="B93" s="121"/>
      <c r="C93" s="93"/>
      <c r="D93" s="185"/>
      <c r="E93" s="95"/>
      <c r="F93" s="198">
        <f t="shared" si="9"/>
        <v>0</v>
      </c>
      <c r="G93" s="194"/>
      <c r="H93" s="97"/>
      <c r="I93" s="135"/>
      <c r="K93" s="67">
        <f t="shared" si="10"/>
        <v>0</v>
      </c>
      <c r="L93" s="84">
        <f t="shared" si="11"/>
        <v>0</v>
      </c>
    </row>
    <row r="94" spans="1:12" x14ac:dyDescent="0.35">
      <c r="A94" s="146"/>
      <c r="B94" s="121"/>
      <c r="C94" s="93"/>
      <c r="D94" s="185"/>
      <c r="E94" s="95"/>
      <c r="F94" s="198">
        <f t="shared" si="9"/>
        <v>0</v>
      </c>
      <c r="G94" s="194"/>
      <c r="H94" s="97"/>
      <c r="I94" s="135"/>
      <c r="K94" s="67">
        <f t="shared" si="10"/>
        <v>0</v>
      </c>
      <c r="L94" s="84">
        <f t="shared" si="11"/>
        <v>0</v>
      </c>
    </row>
    <row r="95" spans="1:12" x14ac:dyDescent="0.35">
      <c r="A95" s="146"/>
      <c r="B95" s="121"/>
      <c r="C95" s="93"/>
      <c r="D95" s="185"/>
      <c r="E95" s="95"/>
      <c r="F95" s="198">
        <f t="shared" si="9"/>
        <v>0</v>
      </c>
      <c r="G95" s="194"/>
      <c r="H95" s="97"/>
      <c r="I95" s="135"/>
      <c r="K95" s="67">
        <f t="shared" si="10"/>
        <v>0</v>
      </c>
      <c r="L95" s="84">
        <f t="shared" si="11"/>
        <v>0</v>
      </c>
    </row>
    <row r="96" spans="1:12" x14ac:dyDescent="0.35">
      <c r="A96" s="146"/>
      <c r="B96" s="121"/>
      <c r="C96" s="93"/>
      <c r="D96" s="185"/>
      <c r="E96" s="95"/>
      <c r="F96" s="198">
        <f t="shared" si="9"/>
        <v>0</v>
      </c>
      <c r="G96" s="194"/>
      <c r="H96" s="97"/>
      <c r="I96" s="135"/>
      <c r="K96" s="67">
        <f t="shared" si="10"/>
        <v>0</v>
      </c>
      <c r="L96" s="84">
        <f t="shared" si="11"/>
        <v>0</v>
      </c>
    </row>
    <row r="97" spans="1:12" x14ac:dyDescent="0.35">
      <c r="A97" s="146"/>
      <c r="B97" s="121"/>
      <c r="C97" s="93"/>
      <c r="D97" s="185"/>
      <c r="E97" s="95"/>
      <c r="F97" s="198">
        <f t="shared" si="9"/>
        <v>0</v>
      </c>
      <c r="G97" s="194"/>
      <c r="H97" s="97"/>
      <c r="I97" s="135"/>
      <c r="K97" s="67">
        <f t="shared" si="10"/>
        <v>0</v>
      </c>
      <c r="L97" s="84">
        <f t="shared" si="11"/>
        <v>0</v>
      </c>
    </row>
    <row r="98" spans="1:12" x14ac:dyDescent="0.35">
      <c r="A98" s="146"/>
      <c r="B98" s="121"/>
      <c r="C98" s="93"/>
      <c r="D98" s="185"/>
      <c r="E98" s="95"/>
      <c r="F98" s="198">
        <f t="shared" si="9"/>
        <v>0</v>
      </c>
      <c r="G98" s="194"/>
      <c r="H98" s="97"/>
      <c r="I98" s="135"/>
      <c r="K98" s="67">
        <f t="shared" si="10"/>
        <v>0</v>
      </c>
      <c r="L98" s="84">
        <f t="shared" si="11"/>
        <v>0</v>
      </c>
    </row>
    <row r="99" spans="1:12" x14ac:dyDescent="0.35">
      <c r="A99" s="146"/>
      <c r="B99" s="121"/>
      <c r="C99" s="93"/>
      <c r="D99" s="185"/>
      <c r="E99" s="95"/>
      <c r="F99" s="198">
        <f t="shared" si="9"/>
        <v>0</v>
      </c>
      <c r="G99" s="194"/>
      <c r="H99" s="97"/>
      <c r="I99" s="135"/>
      <c r="K99" s="67">
        <f t="shared" si="10"/>
        <v>0</v>
      </c>
      <c r="L99" s="84">
        <f t="shared" si="11"/>
        <v>0</v>
      </c>
    </row>
    <row r="100" spans="1:12" x14ac:dyDescent="0.35">
      <c r="A100" s="146"/>
      <c r="B100" s="121"/>
      <c r="C100" s="93"/>
      <c r="D100" s="185"/>
      <c r="E100" s="95"/>
      <c r="F100" s="198">
        <f t="shared" si="9"/>
        <v>0</v>
      </c>
      <c r="G100" s="194"/>
      <c r="H100" s="97"/>
      <c r="I100" s="135"/>
      <c r="K100" s="67">
        <f t="shared" si="10"/>
        <v>0</v>
      </c>
      <c r="L100" s="84">
        <f t="shared" si="11"/>
        <v>0</v>
      </c>
    </row>
    <row r="101" spans="1:12" x14ac:dyDescent="0.35">
      <c r="A101" s="146"/>
      <c r="B101" s="121"/>
      <c r="C101" s="93"/>
      <c r="D101" s="185"/>
      <c r="E101" s="95"/>
      <c r="F101" s="198">
        <f t="shared" si="9"/>
        <v>0</v>
      </c>
      <c r="G101" s="194"/>
      <c r="H101" s="97"/>
      <c r="I101" s="135"/>
      <c r="K101" s="67">
        <f t="shared" si="10"/>
        <v>0</v>
      </c>
      <c r="L101" s="84">
        <f t="shared" si="11"/>
        <v>0</v>
      </c>
    </row>
    <row r="102" spans="1:12" x14ac:dyDescent="0.35">
      <c r="A102" s="146"/>
      <c r="B102" s="121"/>
      <c r="C102" s="93"/>
      <c r="D102" s="185"/>
      <c r="E102" s="95"/>
      <c r="F102" s="198">
        <f t="shared" si="9"/>
        <v>0</v>
      </c>
      <c r="G102" s="194"/>
      <c r="H102" s="97"/>
      <c r="I102" s="135"/>
      <c r="K102" s="67">
        <f t="shared" si="10"/>
        <v>0</v>
      </c>
      <c r="L102" s="84">
        <f t="shared" si="11"/>
        <v>0</v>
      </c>
    </row>
    <row r="103" spans="1:12" x14ac:dyDescent="0.35">
      <c r="A103" s="146"/>
      <c r="B103" s="121"/>
      <c r="C103" s="93"/>
      <c r="D103" s="185"/>
      <c r="E103" s="95"/>
      <c r="F103" s="198">
        <f t="shared" si="9"/>
        <v>0</v>
      </c>
      <c r="G103" s="194"/>
      <c r="H103" s="97"/>
      <c r="I103" s="135"/>
      <c r="K103" s="67">
        <f t="shared" si="10"/>
        <v>0</v>
      </c>
      <c r="L103" s="84">
        <f t="shared" si="11"/>
        <v>0</v>
      </c>
    </row>
    <row r="104" spans="1:12" ht="16" thickBot="1" x14ac:dyDescent="0.4">
      <c r="A104" s="146"/>
      <c r="B104" s="121"/>
      <c r="C104" s="93"/>
      <c r="D104" s="185"/>
      <c r="E104" s="95"/>
      <c r="F104" s="198">
        <f t="shared" si="9"/>
        <v>0</v>
      </c>
      <c r="G104" s="194"/>
      <c r="H104" s="97"/>
      <c r="I104" s="135"/>
      <c r="K104" s="67">
        <f t="shared" si="10"/>
        <v>0</v>
      </c>
      <c r="L104" s="84">
        <f t="shared" si="11"/>
        <v>0</v>
      </c>
    </row>
    <row r="105" spans="1:12" ht="18" customHeight="1" thickBot="1" x14ac:dyDescent="0.4">
      <c r="A105" s="159" t="s">
        <v>11</v>
      </c>
      <c r="B105" s="160"/>
      <c r="C105" s="161"/>
      <c r="D105" s="37"/>
      <c r="E105" s="38"/>
      <c r="F105" s="39">
        <f>SUM(F13:F104)</f>
        <v>0</v>
      </c>
      <c r="G105" s="195">
        <f>SUM(G13:G104)</f>
        <v>0</v>
      </c>
      <c r="H105" s="39">
        <f>SUM(H13:H104)</f>
        <v>0</v>
      </c>
      <c r="I105" s="136">
        <f>SUM(I13:I104)</f>
        <v>0</v>
      </c>
      <c r="K105" s="68">
        <f>SUM(K13:K104)</f>
        <v>0</v>
      </c>
      <c r="L105" s="61">
        <f>SUM(L13:L104)</f>
        <v>0</v>
      </c>
    </row>
    <row r="108" spans="1:12" x14ac:dyDescent="0.35">
      <c r="G108" s="6"/>
      <c r="H108" s="6"/>
      <c r="I108" s="6"/>
      <c r="K108" s="6"/>
      <c r="L108" s="6"/>
    </row>
    <row r="115" spans="7:12" x14ac:dyDescent="0.35">
      <c r="G115" s="2"/>
      <c r="H115" s="2"/>
      <c r="I115" s="2"/>
      <c r="K115" s="2"/>
      <c r="L115" s="2"/>
    </row>
    <row r="128" spans="7:12" x14ac:dyDescent="0.35">
      <c r="G128" s="17"/>
      <c r="H128" s="17"/>
      <c r="I128" s="17"/>
      <c r="K128" s="17"/>
      <c r="L128" s="17"/>
    </row>
    <row r="129" spans="7:12" x14ac:dyDescent="0.35">
      <c r="G129" s="17"/>
      <c r="H129" s="17"/>
      <c r="I129" s="17"/>
      <c r="K129" s="17"/>
      <c r="L129" s="17"/>
    </row>
    <row r="133" spans="7:12" x14ac:dyDescent="0.35">
      <c r="G133" s="2"/>
      <c r="H133" s="2"/>
      <c r="I133" s="2"/>
      <c r="K133" s="2"/>
      <c r="L133" s="2"/>
    </row>
  </sheetData>
  <sheetProtection algorithmName="SHA-512" hashValue="sI8+UVRZ81wluLD8awXVg3k/++Ye7MX7/PKhCuzzFU5zt8ieDvqY56HGuik37HARyE6W4jBBy4IwdEt3CWdMIA==" saltValue="tHBNI0+bAAO1TTlEhKZU6w==" spinCount="100000" sheet="1" objects="1" scenarios="1"/>
  <mergeCells count="8">
    <mergeCell ref="A1:I1"/>
    <mergeCell ref="A2:I2"/>
    <mergeCell ref="A4:I4"/>
    <mergeCell ref="A3:I3"/>
    <mergeCell ref="D7:E7"/>
    <mergeCell ref="F7:G7"/>
    <mergeCell ref="F6:G6"/>
    <mergeCell ref="H7:I7"/>
  </mergeCells>
  <dataValidations count="1">
    <dataValidation type="list" allowBlank="1" showInputMessage="1" showErrorMessage="1" sqref="D9:E10" xr:uid="{E04F3C8F-6FBD-4267-BCCE-CD807FA9001C}">
      <formula1>#REF!</formula1>
    </dataValidation>
  </dataValidations>
  <printOptions horizontalCentered="1"/>
  <pageMargins left="0.25" right="0.25" top="0.5" bottom="0.5" header="0.3" footer="0.15"/>
  <pageSetup scale="71" fitToHeight="2" orientation="portrait" r:id="rId1"/>
  <headerFooter alignWithMargins="0">
    <oddFooter>&amp;C&amp;P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F483E9-5CCA-42F0-9DC5-77EB8D6445CB}">
          <x14:formula1>
            <xm:f>Sheet3!$A$9:$A$12</xm:f>
          </x14:formula1>
          <xm:sqref>K6:L6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4A75-09AB-4C3E-BC91-59654B796E93}">
  <dimension ref="A1:D130"/>
  <sheetViews>
    <sheetView showGridLines="0" view="pageBreakPreview" topLeftCell="A127" zoomScale="74" zoomScaleNormal="85" zoomScaleSheetLayoutView="74" zoomScalePageLayoutView="70" workbookViewId="0">
      <selection activeCell="E67" sqref="E67"/>
    </sheetView>
  </sheetViews>
  <sheetFormatPr defaultColWidth="9.1796875" defaultRowHeight="22" customHeight="1" x14ac:dyDescent="0.35"/>
  <cols>
    <col min="1" max="1" width="34.81640625" style="1" customWidth="1"/>
    <col min="2" max="2" width="30.26953125" style="1" customWidth="1"/>
    <col min="3" max="3" width="70.6328125" style="1" customWidth="1"/>
    <col min="4" max="4" width="14.81640625" style="55" customWidth="1"/>
    <col min="5" max="16384" width="9.1796875" style="1"/>
  </cols>
  <sheetData>
    <row r="1" spans="1:4" ht="16" customHeight="1" x14ac:dyDescent="0.35">
      <c r="A1" s="234" t="str">
        <f>Budget!A1</f>
        <v>COUNTY OF LOS ANGELES - DEPARTMENT OF PUBLIC HEALTH</v>
      </c>
      <c r="B1" s="234"/>
      <c r="C1" s="234"/>
      <c r="D1" s="234"/>
    </row>
    <row r="2" spans="1:4" ht="16" customHeight="1" x14ac:dyDescent="0.35">
      <c r="A2" s="234" t="str">
        <f>Budget!A2</f>
        <v>OFFICE OF WOMEN'S HEALTH</v>
      </c>
      <c r="B2" s="234"/>
      <c r="C2" s="234"/>
      <c r="D2" s="234"/>
    </row>
    <row r="3" spans="1:4" ht="16" customHeight="1" x14ac:dyDescent="0.35">
      <c r="A3" s="234" t="str">
        <f>Budget!A3</f>
        <v>DOMESTIC VIOLENCE SHELTER-BASED PROGRAM (DVSBP)</v>
      </c>
      <c r="B3" s="234"/>
      <c r="C3" s="234"/>
      <c r="D3" s="234"/>
    </row>
    <row r="4" spans="1:4" ht="16" customHeight="1" x14ac:dyDescent="0.35">
      <c r="A4" s="235" t="s">
        <v>91</v>
      </c>
      <c r="B4" s="235"/>
      <c r="C4" s="235"/>
      <c r="D4" s="235"/>
    </row>
    <row r="5" spans="1:4" ht="16" customHeight="1" x14ac:dyDescent="0.35">
      <c r="A5" s="236" t="s">
        <v>48</v>
      </c>
      <c r="B5" s="236"/>
      <c r="C5" s="236"/>
      <c r="D5" s="236"/>
    </row>
    <row r="6" spans="1:4" ht="16" customHeight="1" x14ac:dyDescent="0.35">
      <c r="A6" s="164"/>
      <c r="B6" s="164"/>
      <c r="C6" s="164"/>
      <c r="D6" s="164"/>
    </row>
    <row r="7" spans="1:4" ht="16" customHeight="1" x14ac:dyDescent="0.35">
      <c r="A7" s="164"/>
      <c r="B7" s="164"/>
      <c r="C7" s="164"/>
      <c r="D7" s="164"/>
    </row>
    <row r="8" spans="1:4" ht="16" customHeight="1" x14ac:dyDescent="0.35">
      <c r="A8" s="2" t="s">
        <v>0</v>
      </c>
      <c r="B8" s="237" t="str">
        <f>IF(Budget!B6="","",Budget!B6)</f>
        <v/>
      </c>
      <c r="C8" s="237"/>
      <c r="D8" s="1"/>
    </row>
    <row r="9" spans="1:4" ht="16" customHeight="1" x14ac:dyDescent="0.35">
      <c r="A9" s="2" t="s">
        <v>16</v>
      </c>
      <c r="B9" s="180" t="str">
        <f>IF(Budget!F6="","",Budget!F6)</f>
        <v/>
      </c>
      <c r="C9" s="180"/>
      <c r="D9" s="1"/>
    </row>
    <row r="10" spans="1:4" ht="16" customHeight="1" x14ac:dyDescent="0.35">
      <c r="A10" s="2" t="s">
        <v>88</v>
      </c>
      <c r="B10" s="181" t="str">
        <f>IF(Budget!B7="","",Budget!B7)</f>
        <v/>
      </c>
      <c r="C10" s="182"/>
      <c r="D10" s="1"/>
    </row>
    <row r="11" spans="1:4" ht="16" hidden="1" customHeight="1" x14ac:dyDescent="0.35">
      <c r="A11" s="2" t="s">
        <v>89</v>
      </c>
      <c r="B11" s="233" t="e">
        <f>IF(Budget!#REF!="","",Budget!#REF!)</f>
        <v>#REF!</v>
      </c>
      <c r="C11" s="233"/>
      <c r="D11" s="1"/>
    </row>
    <row r="12" spans="1:4" ht="16" hidden="1" customHeight="1" x14ac:dyDescent="0.35">
      <c r="A12" s="53" t="s">
        <v>28</v>
      </c>
      <c r="B12" s="182" t="str">
        <f>IF(Budget!B8="","",Budget!B8)</f>
        <v/>
      </c>
      <c r="C12" s="182"/>
      <c r="D12" s="1"/>
    </row>
    <row r="13" spans="1:4" ht="16" customHeight="1" x14ac:dyDescent="0.35">
      <c r="A13" s="2" t="s">
        <v>29</v>
      </c>
      <c r="B13" s="233" t="str">
        <f>IF(Budget!F7="","",Budget!F7)</f>
        <v/>
      </c>
      <c r="C13" s="233"/>
      <c r="D13" s="1"/>
    </row>
    <row r="14" spans="1:4" ht="10" customHeight="1" x14ac:dyDescent="0.35">
      <c r="A14" s="2"/>
      <c r="B14" s="54"/>
      <c r="C14" s="54"/>
      <c r="D14" s="1"/>
    </row>
    <row r="15" spans="1:4" ht="10" customHeight="1" thickBot="1" x14ac:dyDescent="0.4"/>
    <row r="16" spans="1:4" s="75" customFormat="1" ht="37" customHeight="1" thickBot="1" x14ac:dyDescent="0.4">
      <c r="A16" s="168" t="s">
        <v>93</v>
      </c>
      <c r="B16" s="149" t="s">
        <v>94</v>
      </c>
      <c r="C16" s="149" t="s">
        <v>95</v>
      </c>
      <c r="D16" s="170" t="s">
        <v>97</v>
      </c>
    </row>
    <row r="17" spans="1:4" s="75" customFormat="1" ht="15.5" x14ac:dyDescent="0.25">
      <c r="A17" s="171" t="str">
        <f>IF(Budget!A13="","",Budget!A13)</f>
        <v/>
      </c>
      <c r="B17" s="200" t="str">
        <f>IF(Budget!B13="","",Budget!B13)</f>
        <v/>
      </c>
      <c r="C17" s="108"/>
      <c r="D17" s="103">
        <f>Budget!F13</f>
        <v>0</v>
      </c>
    </row>
    <row r="18" spans="1:4" s="75" customFormat="1" ht="15.5" x14ac:dyDescent="0.25">
      <c r="A18" s="171" t="str">
        <f>IF(Budget!A14="","",Budget!A14)</f>
        <v/>
      </c>
      <c r="B18" s="201" t="str">
        <f>IF(Budget!B14="","",Budget!B14)</f>
        <v/>
      </c>
      <c r="C18" s="108"/>
      <c r="D18" s="104">
        <f>Budget!F14</f>
        <v>0</v>
      </c>
    </row>
    <row r="19" spans="1:4" s="75" customFormat="1" ht="15.5" x14ac:dyDescent="0.25">
      <c r="A19" s="171" t="str">
        <f>IF(Budget!A15="","",Budget!A15)</f>
        <v/>
      </c>
      <c r="B19" s="201" t="str">
        <f>IF(Budget!B15="","",Budget!B15)</f>
        <v/>
      </c>
      <c r="C19" s="108"/>
      <c r="D19" s="104">
        <f>Budget!F15</f>
        <v>0</v>
      </c>
    </row>
    <row r="20" spans="1:4" s="75" customFormat="1" ht="15.5" x14ac:dyDescent="0.25">
      <c r="A20" s="171" t="str">
        <f>IF(Budget!A16="","",Budget!A16)</f>
        <v/>
      </c>
      <c r="B20" s="201" t="str">
        <f>IF(Budget!B16="","",Budget!B16)</f>
        <v/>
      </c>
      <c r="C20" s="108"/>
      <c r="D20" s="104">
        <f>Budget!F16</f>
        <v>0</v>
      </c>
    </row>
    <row r="21" spans="1:4" s="75" customFormat="1" ht="15.5" x14ac:dyDescent="0.25">
      <c r="A21" s="171" t="str">
        <f>IF(Budget!A17="","",Budget!A17)</f>
        <v/>
      </c>
      <c r="B21" s="201" t="str">
        <f>IF(Budget!B17="","",Budget!B17)</f>
        <v/>
      </c>
      <c r="C21" s="108"/>
      <c r="D21" s="104">
        <f>Budget!F17</f>
        <v>0</v>
      </c>
    </row>
    <row r="22" spans="1:4" s="75" customFormat="1" ht="15.5" x14ac:dyDescent="0.25">
      <c r="A22" s="171" t="str">
        <f>IF(Budget!A18="","",Budget!A18)</f>
        <v/>
      </c>
      <c r="B22" s="201" t="str">
        <f>IF(Budget!B18="","",Budget!B18)</f>
        <v/>
      </c>
      <c r="C22" s="108"/>
      <c r="D22" s="104">
        <f>Budget!F18</f>
        <v>0</v>
      </c>
    </row>
    <row r="23" spans="1:4" s="75" customFormat="1" ht="15.5" x14ac:dyDescent="0.25">
      <c r="A23" s="171" t="str">
        <f>IF(Budget!A19="","",Budget!A19)</f>
        <v/>
      </c>
      <c r="B23" s="201" t="str">
        <f>IF(Budget!B19="","",Budget!B19)</f>
        <v/>
      </c>
      <c r="C23" s="108"/>
      <c r="D23" s="104">
        <f>Budget!F19</f>
        <v>0</v>
      </c>
    </row>
    <row r="24" spans="1:4" s="75" customFormat="1" ht="15.5" x14ac:dyDescent="0.25">
      <c r="A24" s="171" t="str">
        <f>IF(Budget!A20="","",Budget!A20)</f>
        <v/>
      </c>
      <c r="B24" s="201" t="str">
        <f>IF(Budget!B20="","",Budget!B20)</f>
        <v/>
      </c>
      <c r="C24" s="108"/>
      <c r="D24" s="104">
        <f>Budget!F20</f>
        <v>0</v>
      </c>
    </row>
    <row r="25" spans="1:4" s="75" customFormat="1" ht="15.5" x14ac:dyDescent="0.25">
      <c r="A25" s="171" t="str">
        <f>IF(Budget!A21="","",Budget!A21)</f>
        <v/>
      </c>
      <c r="B25" s="201" t="str">
        <f>IF(Budget!B21="","",Budget!B21)</f>
        <v/>
      </c>
      <c r="C25" s="108"/>
      <c r="D25" s="104">
        <f>Budget!F21</f>
        <v>0</v>
      </c>
    </row>
    <row r="26" spans="1:4" s="75" customFormat="1" ht="15.5" x14ac:dyDescent="0.25">
      <c r="A26" s="171" t="str">
        <f>IF(Budget!A22="","",Budget!A22)</f>
        <v/>
      </c>
      <c r="B26" s="201" t="str">
        <f>IF(Budget!B22="","",Budget!B22)</f>
        <v/>
      </c>
      <c r="C26" s="108"/>
      <c r="D26" s="104">
        <f>Budget!F22</f>
        <v>0</v>
      </c>
    </row>
    <row r="27" spans="1:4" s="75" customFormat="1" ht="15.5" x14ac:dyDescent="0.25">
      <c r="A27" s="171" t="str">
        <f>IF(Budget!A23="","",Budget!A23)</f>
        <v/>
      </c>
      <c r="B27" s="201" t="str">
        <f>IF(Budget!B23="","",Budget!B23)</f>
        <v/>
      </c>
      <c r="C27" s="108"/>
      <c r="D27" s="104">
        <f>Budget!F23</f>
        <v>0</v>
      </c>
    </row>
    <row r="28" spans="1:4" s="75" customFormat="1" ht="15.5" x14ac:dyDescent="0.25">
      <c r="A28" s="171" t="str">
        <f>IF(Budget!A24="","",Budget!A24)</f>
        <v/>
      </c>
      <c r="B28" s="201" t="str">
        <f>IF(Budget!B24="","",Budget!B24)</f>
        <v/>
      </c>
      <c r="C28" s="108"/>
      <c r="D28" s="104">
        <f>Budget!F24</f>
        <v>0</v>
      </c>
    </row>
    <row r="29" spans="1:4" s="75" customFormat="1" ht="15.5" x14ac:dyDescent="0.25">
      <c r="A29" s="171" t="str">
        <f>IF(Budget!A25="","",Budget!A25)</f>
        <v/>
      </c>
      <c r="B29" s="201" t="str">
        <f>IF(Budget!B25="","",Budget!B25)</f>
        <v/>
      </c>
      <c r="C29" s="108"/>
      <c r="D29" s="104">
        <f>Budget!F25</f>
        <v>0</v>
      </c>
    </row>
    <row r="30" spans="1:4" s="75" customFormat="1" ht="15.5" x14ac:dyDescent="0.25">
      <c r="A30" s="171" t="str">
        <f>IF(Budget!A26="","",Budget!A26)</f>
        <v/>
      </c>
      <c r="B30" s="201" t="str">
        <f>IF(Budget!B26="","",Budget!B26)</f>
        <v/>
      </c>
      <c r="C30" s="108"/>
      <c r="D30" s="104">
        <f>Budget!F26</f>
        <v>0</v>
      </c>
    </row>
    <row r="31" spans="1:4" s="75" customFormat="1" ht="15.5" x14ac:dyDescent="0.25">
      <c r="A31" s="171" t="str">
        <f>IF(Budget!A27="","",Budget!A27)</f>
        <v/>
      </c>
      <c r="B31" s="201" t="str">
        <f>IF(Budget!B27="","",Budget!B27)</f>
        <v/>
      </c>
      <c r="C31" s="108"/>
      <c r="D31" s="105">
        <f>Budget!F27</f>
        <v>0</v>
      </c>
    </row>
    <row r="32" spans="1:4" s="75" customFormat="1" ht="15.5" x14ac:dyDescent="0.25">
      <c r="A32" s="171" t="str">
        <f>IF(Budget!A28="","",Budget!A28)</f>
        <v/>
      </c>
      <c r="B32" s="201" t="str">
        <f>IF(Budget!B28="","",Budget!B28)</f>
        <v/>
      </c>
      <c r="C32" s="108"/>
      <c r="D32" s="105">
        <f>Budget!F28</f>
        <v>0</v>
      </c>
    </row>
    <row r="33" spans="1:4" s="75" customFormat="1" ht="15.5" x14ac:dyDescent="0.25">
      <c r="A33" s="171" t="str">
        <f>IF(Budget!A29="","",Budget!A29)</f>
        <v/>
      </c>
      <c r="B33" s="201" t="str">
        <f>IF(Budget!B29="","",Budget!B29)</f>
        <v/>
      </c>
      <c r="C33" s="108"/>
      <c r="D33" s="104">
        <f>Budget!F29</f>
        <v>0</v>
      </c>
    </row>
    <row r="34" spans="1:4" s="75" customFormat="1" ht="15.5" x14ac:dyDescent="0.25">
      <c r="A34" s="171" t="str">
        <f>IF(Budget!A30="","",Budget!A30)</f>
        <v/>
      </c>
      <c r="B34" s="201" t="str">
        <f>IF(Budget!B30="","",Budget!B30)</f>
        <v/>
      </c>
      <c r="C34" s="108"/>
      <c r="D34" s="104">
        <f>Budget!F30</f>
        <v>0</v>
      </c>
    </row>
    <row r="35" spans="1:4" s="75" customFormat="1" ht="15.5" x14ac:dyDescent="0.25">
      <c r="A35" s="171" t="str">
        <f>IF(Budget!A31="","",Budget!A31)</f>
        <v/>
      </c>
      <c r="B35" s="201" t="str">
        <f>IF(Budget!B31="","",Budget!B31)</f>
        <v/>
      </c>
      <c r="C35" s="108"/>
      <c r="D35" s="104">
        <f>Budget!F31</f>
        <v>0</v>
      </c>
    </row>
    <row r="36" spans="1:4" s="75" customFormat="1" ht="15.5" x14ac:dyDescent="0.25">
      <c r="A36" s="171" t="str">
        <f>IF(Budget!A32="","",Budget!A32)</f>
        <v/>
      </c>
      <c r="B36" s="201" t="str">
        <f>IF(Budget!B32="","",Budget!B32)</f>
        <v/>
      </c>
      <c r="C36" s="108"/>
      <c r="D36" s="104">
        <f>Budget!F32</f>
        <v>0</v>
      </c>
    </row>
    <row r="37" spans="1:4" s="75" customFormat="1" ht="15.5" x14ac:dyDescent="0.25">
      <c r="A37" s="172" t="s">
        <v>96</v>
      </c>
      <c r="B37" s="203"/>
      <c r="C37" s="202"/>
      <c r="D37" s="169"/>
    </row>
    <row r="38" spans="1:4" s="75" customFormat="1" ht="15.5" x14ac:dyDescent="0.25">
      <c r="A38" s="171" t="str">
        <f>IF(Budget_Attachment!A13="","",Budget_Attachment!A13)</f>
        <v/>
      </c>
      <c r="B38" s="201" t="str">
        <f>IF(Budget_Attachment!B13="","",Budget_Attachment!B13)</f>
        <v/>
      </c>
      <c r="C38" s="109"/>
      <c r="D38" s="104">
        <f>Budget_Attachment!F13</f>
        <v>0</v>
      </c>
    </row>
    <row r="39" spans="1:4" s="75" customFormat="1" ht="15.5" x14ac:dyDescent="0.25">
      <c r="A39" s="171" t="str">
        <f>IF(Budget_Attachment!A14="","",Budget_Attachment!A14)</f>
        <v/>
      </c>
      <c r="B39" s="201" t="str">
        <f>IF(Budget_Attachment!B14="","",Budget_Attachment!B14)</f>
        <v/>
      </c>
      <c r="C39" s="109"/>
      <c r="D39" s="104">
        <f>Budget_Attachment!F14</f>
        <v>0</v>
      </c>
    </row>
    <row r="40" spans="1:4" s="75" customFormat="1" ht="15.5" x14ac:dyDescent="0.25">
      <c r="A40" s="171" t="str">
        <f>IF(Budget_Attachment!A15="","",Budget_Attachment!A15)</f>
        <v/>
      </c>
      <c r="B40" s="201" t="str">
        <f>IF(Budget_Attachment!B15="","",Budget_Attachment!B15)</f>
        <v/>
      </c>
      <c r="C40" s="109"/>
      <c r="D40" s="104">
        <f>Budget_Attachment!F15</f>
        <v>0</v>
      </c>
    </row>
    <row r="41" spans="1:4" s="75" customFormat="1" ht="15.5" x14ac:dyDescent="0.25">
      <c r="A41" s="171" t="str">
        <f>IF(Budget_Attachment!A16="","",Budget_Attachment!A16)</f>
        <v/>
      </c>
      <c r="B41" s="201" t="str">
        <f>IF(Budget_Attachment!B16="","",Budget_Attachment!B16)</f>
        <v/>
      </c>
      <c r="C41" s="109"/>
      <c r="D41" s="104">
        <f>Budget_Attachment!F16</f>
        <v>0</v>
      </c>
    </row>
    <row r="42" spans="1:4" s="75" customFormat="1" ht="15.5" x14ac:dyDescent="0.25">
      <c r="A42" s="171" t="str">
        <f>IF(Budget_Attachment!A17="","",Budget_Attachment!A17)</f>
        <v/>
      </c>
      <c r="B42" s="201" t="str">
        <f>IF(Budget_Attachment!B17="","",Budget_Attachment!B17)</f>
        <v/>
      </c>
      <c r="C42" s="109"/>
      <c r="D42" s="104">
        <f>Budget_Attachment!F17</f>
        <v>0</v>
      </c>
    </row>
    <row r="43" spans="1:4" s="75" customFormat="1" ht="15.5" x14ac:dyDescent="0.25">
      <c r="A43" s="171" t="str">
        <f>IF(Budget_Attachment!A18="","",Budget_Attachment!A18)</f>
        <v/>
      </c>
      <c r="B43" s="201" t="str">
        <f>IF(Budget_Attachment!B18="","",Budget_Attachment!B18)</f>
        <v/>
      </c>
      <c r="C43" s="109"/>
      <c r="D43" s="104">
        <f>Budget_Attachment!F18</f>
        <v>0</v>
      </c>
    </row>
    <row r="44" spans="1:4" s="75" customFormat="1" ht="15.5" x14ac:dyDescent="0.25">
      <c r="A44" s="171" t="str">
        <f>IF(Budget_Attachment!A19="","",Budget_Attachment!A19)</f>
        <v/>
      </c>
      <c r="B44" s="201" t="str">
        <f>IF(Budget_Attachment!B19="","",Budget_Attachment!B19)</f>
        <v/>
      </c>
      <c r="C44" s="109"/>
      <c r="D44" s="104">
        <f>Budget_Attachment!F19</f>
        <v>0</v>
      </c>
    </row>
    <row r="45" spans="1:4" s="75" customFormat="1" ht="15.5" x14ac:dyDescent="0.25">
      <c r="A45" s="171" t="str">
        <f>IF(Budget_Attachment!A20="","",Budget_Attachment!A20)</f>
        <v/>
      </c>
      <c r="B45" s="201" t="str">
        <f>IF(Budget_Attachment!B20="","",Budget_Attachment!B20)</f>
        <v/>
      </c>
      <c r="C45" s="109"/>
      <c r="D45" s="104">
        <f>Budget_Attachment!F20</f>
        <v>0</v>
      </c>
    </row>
    <row r="46" spans="1:4" s="75" customFormat="1" ht="15.5" x14ac:dyDescent="0.25">
      <c r="A46" s="171" t="str">
        <f>IF(Budget_Attachment!A21="","",Budget_Attachment!A21)</f>
        <v/>
      </c>
      <c r="B46" s="201" t="str">
        <f>IF(Budget_Attachment!B21="","",Budget_Attachment!B21)</f>
        <v/>
      </c>
      <c r="C46" s="109"/>
      <c r="D46" s="104">
        <f>Budget_Attachment!F21</f>
        <v>0</v>
      </c>
    </row>
    <row r="47" spans="1:4" s="75" customFormat="1" ht="15.5" x14ac:dyDescent="0.25">
      <c r="A47" s="171" t="str">
        <f>IF(Budget_Attachment!A22="","",Budget_Attachment!A22)</f>
        <v/>
      </c>
      <c r="B47" s="201" t="str">
        <f>IF(Budget_Attachment!B22="","",Budget_Attachment!B22)</f>
        <v/>
      </c>
      <c r="C47" s="109"/>
      <c r="D47" s="104">
        <f>Budget_Attachment!F22</f>
        <v>0</v>
      </c>
    </row>
    <row r="48" spans="1:4" s="75" customFormat="1" ht="15.5" x14ac:dyDescent="0.25">
      <c r="A48" s="171" t="str">
        <f>IF(Budget_Attachment!A23="","",Budget_Attachment!A23)</f>
        <v/>
      </c>
      <c r="B48" s="201" t="str">
        <f>IF(Budget_Attachment!B23="","",Budget_Attachment!B23)</f>
        <v/>
      </c>
      <c r="C48" s="109"/>
      <c r="D48" s="104">
        <f>Budget_Attachment!F23</f>
        <v>0</v>
      </c>
    </row>
    <row r="49" spans="1:4" s="75" customFormat="1" ht="15.5" x14ac:dyDescent="0.25">
      <c r="A49" s="171" t="str">
        <f>IF(Budget_Attachment!A24="","",Budget_Attachment!A24)</f>
        <v/>
      </c>
      <c r="B49" s="201" t="str">
        <f>IF(Budget_Attachment!B24="","",Budget_Attachment!B24)</f>
        <v/>
      </c>
      <c r="C49" s="109"/>
      <c r="D49" s="104">
        <f>Budget_Attachment!F24</f>
        <v>0</v>
      </c>
    </row>
    <row r="50" spans="1:4" s="75" customFormat="1" ht="15.5" x14ac:dyDescent="0.25">
      <c r="A50" s="171" t="str">
        <f>IF(Budget_Attachment!A25="","",Budget_Attachment!A25)</f>
        <v/>
      </c>
      <c r="B50" s="201" t="str">
        <f>IF(Budget_Attachment!B25="","",Budget_Attachment!B25)</f>
        <v/>
      </c>
      <c r="C50" s="109"/>
      <c r="D50" s="104">
        <f>Budget_Attachment!F25</f>
        <v>0</v>
      </c>
    </row>
    <row r="51" spans="1:4" s="75" customFormat="1" ht="15.5" x14ac:dyDescent="0.25">
      <c r="A51" s="171" t="str">
        <f>IF(Budget_Attachment!A26="","",Budget_Attachment!A26)</f>
        <v/>
      </c>
      <c r="B51" s="201" t="str">
        <f>IF(Budget_Attachment!B26="","",Budget_Attachment!B26)</f>
        <v/>
      </c>
      <c r="C51" s="109"/>
      <c r="D51" s="104">
        <f>Budget_Attachment!F26</f>
        <v>0</v>
      </c>
    </row>
    <row r="52" spans="1:4" s="75" customFormat="1" ht="15.5" x14ac:dyDescent="0.25">
      <c r="A52" s="171" t="str">
        <f>IF(Budget_Attachment!A27="","",Budget_Attachment!A27)</f>
        <v/>
      </c>
      <c r="B52" s="201" t="str">
        <f>IF(Budget_Attachment!B27="","",Budget_Attachment!B27)</f>
        <v/>
      </c>
      <c r="C52" s="109"/>
      <c r="D52" s="104">
        <f>Budget_Attachment!F27</f>
        <v>0</v>
      </c>
    </row>
    <row r="53" spans="1:4" s="75" customFormat="1" ht="15.5" x14ac:dyDescent="0.25">
      <c r="A53" s="171" t="str">
        <f>IF(Budget_Attachment!A28="","",Budget_Attachment!A28)</f>
        <v/>
      </c>
      <c r="B53" s="201" t="str">
        <f>IF(Budget_Attachment!B28="","",Budget_Attachment!B28)</f>
        <v/>
      </c>
      <c r="C53" s="109"/>
      <c r="D53" s="104">
        <f>Budget_Attachment!F28</f>
        <v>0</v>
      </c>
    </row>
    <row r="54" spans="1:4" s="75" customFormat="1" ht="15.5" x14ac:dyDescent="0.25">
      <c r="A54" s="171" t="str">
        <f>IF(Budget_Attachment!A29="","",Budget_Attachment!A29)</f>
        <v/>
      </c>
      <c r="B54" s="201" t="str">
        <f>IF(Budget_Attachment!B29="","",Budget_Attachment!B29)</f>
        <v/>
      </c>
      <c r="C54" s="109"/>
      <c r="D54" s="104">
        <f>Budget_Attachment!F29</f>
        <v>0</v>
      </c>
    </row>
    <row r="55" spans="1:4" s="75" customFormat="1" ht="15.5" x14ac:dyDescent="0.25">
      <c r="A55" s="171" t="str">
        <f>IF(Budget_Attachment!A30="","",Budget_Attachment!A30)</f>
        <v/>
      </c>
      <c r="B55" s="201" t="str">
        <f>IF(Budget_Attachment!B30="","",Budget_Attachment!B30)</f>
        <v/>
      </c>
      <c r="C55" s="109"/>
      <c r="D55" s="104">
        <f>Budget_Attachment!F30</f>
        <v>0</v>
      </c>
    </row>
    <row r="56" spans="1:4" s="75" customFormat="1" ht="15.5" x14ac:dyDescent="0.25">
      <c r="A56" s="171" t="str">
        <f>IF(Budget_Attachment!A31="","",Budget_Attachment!A31)</f>
        <v/>
      </c>
      <c r="B56" s="201" t="str">
        <f>IF(Budget_Attachment!B31="","",Budget_Attachment!B31)</f>
        <v/>
      </c>
      <c r="C56" s="109"/>
      <c r="D56" s="104">
        <f>Budget_Attachment!F31</f>
        <v>0</v>
      </c>
    </row>
    <row r="57" spans="1:4" s="75" customFormat="1" ht="15.5" x14ac:dyDescent="0.25">
      <c r="A57" s="171" t="str">
        <f>IF(Budget_Attachment!A32="","",Budget_Attachment!A32)</f>
        <v/>
      </c>
      <c r="B57" s="201" t="str">
        <f>IF(Budget_Attachment!B32="","",Budget_Attachment!B32)</f>
        <v/>
      </c>
      <c r="C57" s="109"/>
      <c r="D57" s="104">
        <f>Budget_Attachment!F32</f>
        <v>0</v>
      </c>
    </row>
    <row r="58" spans="1:4" s="75" customFormat="1" ht="15.5" x14ac:dyDescent="0.25">
      <c r="A58" s="171" t="str">
        <f>IF(Budget_Attachment!A33="","",Budget_Attachment!A33)</f>
        <v/>
      </c>
      <c r="B58" s="201" t="str">
        <f>IF(Budget_Attachment!B33="","",Budget_Attachment!B33)</f>
        <v/>
      </c>
      <c r="C58" s="109"/>
      <c r="D58" s="104">
        <f>Budget_Attachment!F33</f>
        <v>0</v>
      </c>
    </row>
    <row r="59" spans="1:4" s="75" customFormat="1" ht="15.5" x14ac:dyDescent="0.25">
      <c r="A59" s="171" t="str">
        <f>IF(Budget_Attachment!A34="","",Budget_Attachment!A34)</f>
        <v/>
      </c>
      <c r="B59" s="201" t="str">
        <f>IF(Budget_Attachment!B34="","",Budget_Attachment!B34)</f>
        <v/>
      </c>
      <c r="C59" s="109"/>
      <c r="D59" s="104">
        <f>Budget_Attachment!F34</f>
        <v>0</v>
      </c>
    </row>
    <row r="60" spans="1:4" s="75" customFormat="1" ht="15.5" x14ac:dyDescent="0.25">
      <c r="A60" s="171" t="str">
        <f>IF(Budget_Attachment!A35="","",Budget_Attachment!A35)</f>
        <v/>
      </c>
      <c r="B60" s="201" t="str">
        <f>IF(Budget_Attachment!B35="","",Budget_Attachment!B35)</f>
        <v/>
      </c>
      <c r="C60" s="109"/>
      <c r="D60" s="104">
        <f>Budget_Attachment!F35</f>
        <v>0</v>
      </c>
    </row>
    <row r="61" spans="1:4" s="75" customFormat="1" ht="15.5" x14ac:dyDescent="0.25">
      <c r="A61" s="171" t="str">
        <f>IF(Budget_Attachment!A36="","",Budget_Attachment!A36)</f>
        <v/>
      </c>
      <c r="B61" s="201" t="str">
        <f>IF(Budget_Attachment!B36="","",Budget_Attachment!B36)</f>
        <v/>
      </c>
      <c r="C61" s="109"/>
      <c r="D61" s="104">
        <f>Budget_Attachment!F36</f>
        <v>0</v>
      </c>
    </row>
    <row r="62" spans="1:4" s="75" customFormat="1" ht="15.5" x14ac:dyDescent="0.25">
      <c r="A62" s="171" t="str">
        <f>IF(Budget_Attachment!A37="","",Budget_Attachment!A37)</f>
        <v/>
      </c>
      <c r="B62" s="201" t="str">
        <f>IF(Budget_Attachment!B37="","",Budget_Attachment!B37)</f>
        <v/>
      </c>
      <c r="C62" s="109"/>
      <c r="D62" s="104">
        <f>Budget_Attachment!F37</f>
        <v>0</v>
      </c>
    </row>
    <row r="63" spans="1:4" s="75" customFormat="1" ht="15.5" x14ac:dyDescent="0.25">
      <c r="A63" s="171" t="str">
        <f>IF(Budget_Attachment!A38="","",Budget_Attachment!A38)</f>
        <v/>
      </c>
      <c r="B63" s="201" t="str">
        <f>IF(Budget_Attachment!B38="","",Budget_Attachment!B38)</f>
        <v/>
      </c>
      <c r="C63" s="109"/>
      <c r="D63" s="104">
        <f>Budget_Attachment!F38</f>
        <v>0</v>
      </c>
    </row>
    <row r="64" spans="1:4" s="75" customFormat="1" ht="15.5" x14ac:dyDescent="0.25">
      <c r="A64" s="171" t="str">
        <f>IF(Budget_Attachment!A39="","",Budget_Attachment!A39)</f>
        <v/>
      </c>
      <c r="B64" s="201" t="str">
        <f>IF(Budget_Attachment!B39="","",Budget_Attachment!B39)</f>
        <v/>
      </c>
      <c r="C64" s="109"/>
      <c r="D64" s="104">
        <f>Budget_Attachment!F39</f>
        <v>0</v>
      </c>
    </row>
    <row r="65" spans="1:4" s="75" customFormat="1" ht="15.5" x14ac:dyDescent="0.25">
      <c r="A65" s="171" t="str">
        <f>IF(Budget_Attachment!A40="","",Budget_Attachment!A40)</f>
        <v/>
      </c>
      <c r="B65" s="201" t="str">
        <f>IF(Budget_Attachment!B40="","",Budget_Attachment!B40)</f>
        <v/>
      </c>
      <c r="C65" s="109"/>
      <c r="D65" s="104">
        <f>Budget_Attachment!F40</f>
        <v>0</v>
      </c>
    </row>
    <row r="66" spans="1:4" s="75" customFormat="1" ht="15.5" x14ac:dyDescent="0.25">
      <c r="A66" s="171" t="str">
        <f>IF(Budget_Attachment!A41="","",Budget_Attachment!A41)</f>
        <v/>
      </c>
      <c r="B66" s="201" t="str">
        <f>IF(Budget_Attachment!B41="","",Budget_Attachment!B41)</f>
        <v/>
      </c>
      <c r="C66" s="109"/>
      <c r="D66" s="104">
        <f>Budget_Attachment!F41</f>
        <v>0</v>
      </c>
    </row>
    <row r="67" spans="1:4" s="75" customFormat="1" ht="15.5" x14ac:dyDescent="0.25">
      <c r="A67" s="171" t="str">
        <f>IF(Budget_Attachment!A42="","",Budget_Attachment!A42)</f>
        <v/>
      </c>
      <c r="B67" s="201" t="str">
        <f>IF(Budget_Attachment!B42="","",Budget_Attachment!B42)</f>
        <v/>
      </c>
      <c r="C67" s="109"/>
      <c r="D67" s="104">
        <f>Budget_Attachment!F42</f>
        <v>0</v>
      </c>
    </row>
    <row r="68" spans="1:4" s="75" customFormat="1" ht="15.5" x14ac:dyDescent="0.25">
      <c r="A68" s="171" t="str">
        <f>IF(Budget_Attachment!A43="","",Budget_Attachment!A43)</f>
        <v/>
      </c>
      <c r="B68" s="201" t="str">
        <f>IF(Budget_Attachment!B43="","",Budget_Attachment!B43)</f>
        <v/>
      </c>
      <c r="C68" s="109"/>
      <c r="D68" s="104">
        <f>Budget_Attachment!F43</f>
        <v>0</v>
      </c>
    </row>
    <row r="69" spans="1:4" s="75" customFormat="1" ht="15.5" x14ac:dyDescent="0.25">
      <c r="A69" s="171" t="str">
        <f>IF(Budget_Attachment!A44="","",Budget_Attachment!A44)</f>
        <v/>
      </c>
      <c r="B69" s="201" t="str">
        <f>IF(Budget_Attachment!B44="","",Budget_Attachment!B44)</f>
        <v/>
      </c>
      <c r="C69" s="109"/>
      <c r="D69" s="104">
        <f>Budget_Attachment!F44</f>
        <v>0</v>
      </c>
    </row>
    <row r="70" spans="1:4" s="75" customFormat="1" ht="15.5" x14ac:dyDescent="0.25">
      <c r="A70" s="171" t="str">
        <f>IF(Budget_Attachment!A45="","",Budget_Attachment!A45)</f>
        <v/>
      </c>
      <c r="B70" s="201" t="str">
        <f>IF(Budget_Attachment!B45="","",Budget_Attachment!B45)</f>
        <v/>
      </c>
      <c r="C70" s="109"/>
      <c r="D70" s="104">
        <f>Budget_Attachment!F45</f>
        <v>0</v>
      </c>
    </row>
    <row r="71" spans="1:4" s="75" customFormat="1" ht="15.5" x14ac:dyDescent="0.25">
      <c r="A71" s="171" t="str">
        <f>IF(Budget_Attachment!A46="","",Budget_Attachment!A46)</f>
        <v/>
      </c>
      <c r="B71" s="201" t="str">
        <f>IF(Budget_Attachment!B46="","",Budget_Attachment!B46)</f>
        <v/>
      </c>
      <c r="C71" s="109"/>
      <c r="D71" s="104">
        <f>Budget_Attachment!F46</f>
        <v>0</v>
      </c>
    </row>
    <row r="72" spans="1:4" s="75" customFormat="1" ht="15.5" x14ac:dyDescent="0.25">
      <c r="A72" s="171" t="str">
        <f>IF(Budget_Attachment!A47="","",Budget_Attachment!A47)</f>
        <v/>
      </c>
      <c r="B72" s="201" t="str">
        <f>IF(Budget_Attachment!B47="","",Budget_Attachment!B47)</f>
        <v/>
      </c>
      <c r="C72" s="109"/>
      <c r="D72" s="104">
        <f>Budget_Attachment!F47</f>
        <v>0</v>
      </c>
    </row>
    <row r="73" spans="1:4" s="75" customFormat="1" ht="15.5" x14ac:dyDescent="0.25">
      <c r="A73" s="171" t="str">
        <f>IF(Budget_Attachment!A48="","",Budget_Attachment!A48)</f>
        <v/>
      </c>
      <c r="B73" s="201" t="str">
        <f>IF(Budget_Attachment!B48="","",Budget_Attachment!B48)</f>
        <v/>
      </c>
      <c r="C73" s="109"/>
      <c r="D73" s="104">
        <f>Budget_Attachment!F48</f>
        <v>0</v>
      </c>
    </row>
    <row r="74" spans="1:4" s="75" customFormat="1" ht="15.5" x14ac:dyDescent="0.25">
      <c r="A74" s="171" t="str">
        <f>IF(Budget_Attachment!A49="","",Budget_Attachment!A49)</f>
        <v/>
      </c>
      <c r="B74" s="201" t="str">
        <f>IF(Budget_Attachment!B49="","",Budget_Attachment!B49)</f>
        <v/>
      </c>
      <c r="C74" s="109"/>
      <c r="D74" s="104">
        <f>Budget_Attachment!F49</f>
        <v>0</v>
      </c>
    </row>
    <row r="75" spans="1:4" s="75" customFormat="1" ht="15.5" x14ac:dyDescent="0.25">
      <c r="A75" s="171" t="str">
        <f>IF(Budget_Attachment!A50="","",Budget_Attachment!A50)</f>
        <v/>
      </c>
      <c r="B75" s="201" t="str">
        <f>IF(Budget_Attachment!B50="","",Budget_Attachment!B50)</f>
        <v/>
      </c>
      <c r="C75" s="109"/>
      <c r="D75" s="104">
        <f>Budget_Attachment!F50</f>
        <v>0</v>
      </c>
    </row>
    <row r="76" spans="1:4" s="75" customFormat="1" ht="15.5" x14ac:dyDescent="0.25">
      <c r="A76" s="171" t="str">
        <f>IF(Budget_Attachment!A51="","",Budget_Attachment!A51)</f>
        <v/>
      </c>
      <c r="B76" s="201" t="str">
        <f>IF(Budget_Attachment!B51="","",Budget_Attachment!B51)</f>
        <v/>
      </c>
      <c r="C76" s="109"/>
      <c r="D76" s="104">
        <f>Budget_Attachment!F51</f>
        <v>0</v>
      </c>
    </row>
    <row r="77" spans="1:4" s="75" customFormat="1" ht="15.5" x14ac:dyDescent="0.25">
      <c r="A77" s="171" t="str">
        <f>IF(Budget_Attachment!A52="","",Budget_Attachment!A52)</f>
        <v/>
      </c>
      <c r="B77" s="201" t="str">
        <f>IF(Budget_Attachment!B52="","",Budget_Attachment!B52)</f>
        <v/>
      </c>
      <c r="C77" s="108"/>
      <c r="D77" s="104">
        <f>Budget_Attachment!F52</f>
        <v>0</v>
      </c>
    </row>
    <row r="78" spans="1:4" s="75" customFormat="1" ht="15.5" x14ac:dyDescent="0.25">
      <c r="A78" s="171" t="str">
        <f>IF(Budget_Attachment!A53="","",Budget_Attachment!A53)</f>
        <v/>
      </c>
      <c r="B78" s="201" t="str">
        <f>IF(Budget_Attachment!B53="","",Budget_Attachment!B53)</f>
        <v/>
      </c>
      <c r="C78" s="108"/>
      <c r="D78" s="104">
        <f>Budget_Attachment!F53</f>
        <v>0</v>
      </c>
    </row>
    <row r="79" spans="1:4" s="75" customFormat="1" ht="15.5" x14ac:dyDescent="0.25">
      <c r="A79" s="171" t="str">
        <f>IF(Budget_Attachment!A54="","",Budget_Attachment!A54)</f>
        <v/>
      </c>
      <c r="B79" s="201" t="str">
        <f>IF(Budget_Attachment!B54="","",Budget_Attachment!B54)</f>
        <v/>
      </c>
      <c r="C79" s="109"/>
      <c r="D79" s="104">
        <f>Budget_Attachment!F54</f>
        <v>0</v>
      </c>
    </row>
    <row r="80" spans="1:4" s="75" customFormat="1" ht="15.5" x14ac:dyDescent="0.25">
      <c r="A80" s="171" t="str">
        <f>IF(Budget_Attachment!A55="","",Budget_Attachment!A55)</f>
        <v/>
      </c>
      <c r="B80" s="201" t="str">
        <f>IF(Budget_Attachment!B55="","",Budget_Attachment!B55)</f>
        <v/>
      </c>
      <c r="C80" s="109"/>
      <c r="D80" s="104">
        <f>Budget_Attachment!F55</f>
        <v>0</v>
      </c>
    </row>
    <row r="81" spans="1:4" s="75" customFormat="1" ht="15.5" x14ac:dyDescent="0.25">
      <c r="A81" s="171" t="str">
        <f>IF(Budget_Attachment!A56="","",Budget_Attachment!A56)</f>
        <v/>
      </c>
      <c r="B81" s="201" t="str">
        <f>IF(Budget_Attachment!B56="","",Budget_Attachment!B56)</f>
        <v/>
      </c>
      <c r="C81" s="109"/>
      <c r="D81" s="104">
        <f>Budget_Attachment!F56</f>
        <v>0</v>
      </c>
    </row>
    <row r="82" spans="1:4" s="75" customFormat="1" ht="15.5" x14ac:dyDescent="0.25">
      <c r="A82" s="171" t="str">
        <f>IF(Budget_Attachment!A57="","",Budget_Attachment!A57)</f>
        <v/>
      </c>
      <c r="B82" s="201" t="str">
        <f>IF(Budget_Attachment!B57="","",Budget_Attachment!B57)</f>
        <v/>
      </c>
      <c r="C82" s="109"/>
      <c r="D82" s="104">
        <f>Budget_Attachment!F57</f>
        <v>0</v>
      </c>
    </row>
    <row r="83" spans="1:4" s="75" customFormat="1" ht="15.5" x14ac:dyDescent="0.25">
      <c r="A83" s="171" t="str">
        <f>IF(Budget_Attachment!A58="","",Budget_Attachment!A58)</f>
        <v/>
      </c>
      <c r="B83" s="201" t="str">
        <f>IF(Budget_Attachment!B58="","",Budget_Attachment!B58)</f>
        <v/>
      </c>
      <c r="C83" s="109"/>
      <c r="D83" s="104">
        <f>Budget_Attachment!F58</f>
        <v>0</v>
      </c>
    </row>
    <row r="84" spans="1:4" s="75" customFormat="1" ht="15.5" x14ac:dyDescent="0.25">
      <c r="A84" s="171" t="str">
        <f>IF(Budget_Attachment!A59="","",Budget_Attachment!A59)</f>
        <v/>
      </c>
      <c r="B84" s="201" t="str">
        <f>IF(Budget_Attachment!B59="","",Budget_Attachment!B59)</f>
        <v/>
      </c>
      <c r="C84" s="109"/>
      <c r="D84" s="104">
        <f>Budget_Attachment!F59</f>
        <v>0</v>
      </c>
    </row>
    <row r="85" spans="1:4" s="75" customFormat="1" ht="15.5" x14ac:dyDescent="0.25">
      <c r="A85" s="171" t="str">
        <f>IF(Budget_Attachment!A60="","",Budget_Attachment!A60)</f>
        <v/>
      </c>
      <c r="B85" s="201" t="str">
        <f>IF(Budget_Attachment!B60="","",Budget_Attachment!B60)</f>
        <v/>
      </c>
      <c r="C85" s="109"/>
      <c r="D85" s="104">
        <f>Budget_Attachment!F60</f>
        <v>0</v>
      </c>
    </row>
    <row r="86" spans="1:4" s="75" customFormat="1" ht="15.5" x14ac:dyDescent="0.25">
      <c r="A86" s="171" t="str">
        <f>IF(Budget_Attachment!A61="","",Budget_Attachment!A61)</f>
        <v/>
      </c>
      <c r="B86" s="201" t="str">
        <f>IF(Budget_Attachment!B61="","",Budget_Attachment!B61)</f>
        <v/>
      </c>
      <c r="C86" s="109"/>
      <c r="D86" s="104">
        <f>Budget_Attachment!F61</f>
        <v>0</v>
      </c>
    </row>
    <row r="87" spans="1:4" s="75" customFormat="1" ht="15.5" x14ac:dyDescent="0.25">
      <c r="A87" s="171" t="str">
        <f>IF(Budget_Attachment!A62="","",Budget_Attachment!A62)</f>
        <v/>
      </c>
      <c r="B87" s="201" t="str">
        <f>IF(Budget_Attachment!B62="","",Budget_Attachment!B62)</f>
        <v/>
      </c>
      <c r="C87" s="109"/>
      <c r="D87" s="104">
        <f>Budget_Attachment!F62</f>
        <v>0</v>
      </c>
    </row>
    <row r="88" spans="1:4" s="75" customFormat="1" ht="15.5" x14ac:dyDescent="0.25">
      <c r="A88" s="171" t="str">
        <f>IF(Budget_Attachment!A63="","",Budget_Attachment!A63)</f>
        <v/>
      </c>
      <c r="B88" s="201" t="str">
        <f>IF(Budget_Attachment!B63="","",Budget_Attachment!B63)</f>
        <v/>
      </c>
      <c r="C88" s="109"/>
      <c r="D88" s="104">
        <f>Budget_Attachment!F63</f>
        <v>0</v>
      </c>
    </row>
    <row r="89" spans="1:4" s="75" customFormat="1" ht="15.5" x14ac:dyDescent="0.25">
      <c r="A89" s="171" t="str">
        <f>IF(Budget_Attachment!A64="","",Budget_Attachment!A64)</f>
        <v/>
      </c>
      <c r="B89" s="201" t="str">
        <f>IF(Budget_Attachment!B64="","",Budget_Attachment!B64)</f>
        <v/>
      </c>
      <c r="C89" s="109"/>
      <c r="D89" s="104">
        <f>Budget_Attachment!F64</f>
        <v>0</v>
      </c>
    </row>
    <row r="90" spans="1:4" s="75" customFormat="1" ht="15.5" x14ac:dyDescent="0.25">
      <c r="A90" s="171" t="str">
        <f>IF(Budget_Attachment!A65="","",Budget_Attachment!A65)</f>
        <v/>
      </c>
      <c r="B90" s="201" t="str">
        <f>IF(Budget_Attachment!B65="","",Budget_Attachment!B65)</f>
        <v/>
      </c>
      <c r="C90" s="109"/>
      <c r="D90" s="104">
        <f>Budget_Attachment!F65</f>
        <v>0</v>
      </c>
    </row>
    <row r="91" spans="1:4" s="75" customFormat="1" ht="15.5" x14ac:dyDescent="0.25">
      <c r="A91" s="171" t="str">
        <f>IF(Budget_Attachment!A66="","",Budget_Attachment!A66)</f>
        <v/>
      </c>
      <c r="B91" s="201" t="str">
        <f>IF(Budget_Attachment!B66="","",Budget_Attachment!B66)</f>
        <v/>
      </c>
      <c r="C91" s="109"/>
      <c r="D91" s="104">
        <f>Budget_Attachment!F66</f>
        <v>0</v>
      </c>
    </row>
    <row r="92" spans="1:4" s="75" customFormat="1" ht="15.5" x14ac:dyDescent="0.25">
      <c r="A92" s="171" t="str">
        <f>IF(Budget_Attachment!A67="","",Budget_Attachment!A67)</f>
        <v/>
      </c>
      <c r="B92" s="201" t="str">
        <f>IF(Budget_Attachment!B67="","",Budget_Attachment!B67)</f>
        <v/>
      </c>
      <c r="C92" s="109"/>
      <c r="D92" s="104">
        <f>Budget_Attachment!F67</f>
        <v>0</v>
      </c>
    </row>
    <row r="93" spans="1:4" s="75" customFormat="1" ht="15.5" x14ac:dyDescent="0.25">
      <c r="A93" s="171" t="str">
        <f>IF(Budget_Attachment!A68="","",Budget_Attachment!A68)</f>
        <v/>
      </c>
      <c r="B93" s="201" t="str">
        <f>IF(Budget_Attachment!B68="","",Budget_Attachment!B68)</f>
        <v/>
      </c>
      <c r="C93" s="109"/>
      <c r="D93" s="104">
        <f>Budget_Attachment!F68</f>
        <v>0</v>
      </c>
    </row>
    <row r="94" spans="1:4" s="75" customFormat="1" ht="15.5" x14ac:dyDescent="0.25">
      <c r="A94" s="171" t="str">
        <f>IF(Budget_Attachment!A69="","",Budget_Attachment!A69)</f>
        <v/>
      </c>
      <c r="B94" s="201" t="str">
        <f>IF(Budget_Attachment!B69="","",Budget_Attachment!B69)</f>
        <v/>
      </c>
      <c r="C94" s="109"/>
      <c r="D94" s="104">
        <f>Budget_Attachment!F69</f>
        <v>0</v>
      </c>
    </row>
    <row r="95" spans="1:4" s="75" customFormat="1" ht="15.5" x14ac:dyDescent="0.25">
      <c r="A95" s="171" t="str">
        <f>IF(Budget_Attachment!A70="","",Budget_Attachment!A70)</f>
        <v/>
      </c>
      <c r="B95" s="201" t="str">
        <f>IF(Budget_Attachment!B70="","",Budget_Attachment!B70)</f>
        <v/>
      </c>
      <c r="C95" s="109"/>
      <c r="D95" s="104">
        <f>Budget_Attachment!F70</f>
        <v>0</v>
      </c>
    </row>
    <row r="96" spans="1:4" s="75" customFormat="1" ht="15.5" x14ac:dyDescent="0.25">
      <c r="A96" s="171" t="str">
        <f>IF(Budget_Attachment!A71="","",Budget_Attachment!A71)</f>
        <v/>
      </c>
      <c r="B96" s="201" t="str">
        <f>IF(Budget_Attachment!B71="","",Budget_Attachment!B71)</f>
        <v/>
      </c>
      <c r="C96" s="109"/>
      <c r="D96" s="104">
        <f>Budget_Attachment!F71</f>
        <v>0</v>
      </c>
    </row>
    <row r="97" spans="1:4" s="75" customFormat="1" ht="15.5" x14ac:dyDescent="0.25">
      <c r="A97" s="171" t="str">
        <f>IF(Budget_Attachment!A72="","",Budget_Attachment!A72)</f>
        <v/>
      </c>
      <c r="B97" s="201" t="str">
        <f>IF(Budget_Attachment!B72="","",Budget_Attachment!B72)</f>
        <v/>
      </c>
      <c r="C97" s="109"/>
      <c r="D97" s="104">
        <f>Budget_Attachment!F72</f>
        <v>0</v>
      </c>
    </row>
    <row r="98" spans="1:4" s="75" customFormat="1" ht="15.5" x14ac:dyDescent="0.25">
      <c r="A98" s="171" t="str">
        <f>IF(Budget_Attachment!A73="","",Budget_Attachment!A73)</f>
        <v/>
      </c>
      <c r="B98" s="201" t="str">
        <f>IF(Budget_Attachment!B73="","",Budget_Attachment!B73)</f>
        <v/>
      </c>
      <c r="C98" s="109"/>
      <c r="D98" s="104">
        <f>Budget_Attachment!F73</f>
        <v>0</v>
      </c>
    </row>
    <row r="99" spans="1:4" s="75" customFormat="1" ht="15.5" x14ac:dyDescent="0.25">
      <c r="A99" s="171" t="str">
        <f>IF(Budget_Attachment!A74="","",Budget_Attachment!A74)</f>
        <v/>
      </c>
      <c r="B99" s="201" t="str">
        <f>IF(Budget_Attachment!B74="","",Budget_Attachment!B74)</f>
        <v/>
      </c>
      <c r="C99" s="109"/>
      <c r="D99" s="104">
        <f>Budget_Attachment!F74</f>
        <v>0</v>
      </c>
    </row>
    <row r="100" spans="1:4" s="75" customFormat="1" ht="15.5" x14ac:dyDescent="0.25">
      <c r="A100" s="171" t="str">
        <f>IF(Budget_Attachment!A75="","",Budget_Attachment!A75)</f>
        <v/>
      </c>
      <c r="B100" s="201" t="str">
        <f>IF(Budget_Attachment!B75="","",Budget_Attachment!B75)</f>
        <v/>
      </c>
      <c r="C100" s="109"/>
      <c r="D100" s="104">
        <f>Budget_Attachment!F75</f>
        <v>0</v>
      </c>
    </row>
    <row r="101" spans="1:4" s="75" customFormat="1" ht="15.5" x14ac:dyDescent="0.25">
      <c r="A101" s="171" t="str">
        <f>IF(Budget_Attachment!A76="","",Budget_Attachment!A76)</f>
        <v/>
      </c>
      <c r="B101" s="201" t="str">
        <f>IF(Budget_Attachment!B76="","",Budget_Attachment!B76)</f>
        <v/>
      </c>
      <c r="C101" s="109"/>
      <c r="D101" s="104">
        <f>Budget_Attachment!F76</f>
        <v>0</v>
      </c>
    </row>
    <row r="102" spans="1:4" s="75" customFormat="1" ht="15.5" x14ac:dyDescent="0.25">
      <c r="A102" s="171" t="str">
        <f>IF(Budget_Attachment!A77="","",Budget_Attachment!A77)</f>
        <v/>
      </c>
      <c r="B102" s="201" t="str">
        <f>IF(Budget_Attachment!B77="","",Budget_Attachment!B77)</f>
        <v/>
      </c>
      <c r="C102" s="109"/>
      <c r="D102" s="104">
        <f>Budget_Attachment!F77</f>
        <v>0</v>
      </c>
    </row>
    <row r="103" spans="1:4" s="75" customFormat="1" ht="15.5" x14ac:dyDescent="0.25">
      <c r="A103" s="171" t="str">
        <f>IF(Budget_Attachment!A78="","",Budget_Attachment!A78)</f>
        <v/>
      </c>
      <c r="B103" s="201" t="str">
        <f>IF(Budget_Attachment!B78="","",Budget_Attachment!B78)</f>
        <v/>
      </c>
      <c r="C103" s="109"/>
      <c r="D103" s="104">
        <f>Budget_Attachment!F78</f>
        <v>0</v>
      </c>
    </row>
    <row r="104" spans="1:4" s="75" customFormat="1" ht="15.5" x14ac:dyDescent="0.25">
      <c r="A104" s="171" t="str">
        <f>IF(Budget_Attachment!A79="","",Budget_Attachment!A79)</f>
        <v/>
      </c>
      <c r="B104" s="201" t="str">
        <f>IF(Budget_Attachment!B79="","",Budget_Attachment!B79)</f>
        <v/>
      </c>
      <c r="C104" s="109"/>
      <c r="D104" s="104">
        <f>Budget_Attachment!F79</f>
        <v>0</v>
      </c>
    </row>
    <row r="105" spans="1:4" s="75" customFormat="1" ht="15.5" x14ac:dyDescent="0.25">
      <c r="A105" s="171" t="str">
        <f>IF(Budget_Attachment!A80="","",Budget_Attachment!A80)</f>
        <v/>
      </c>
      <c r="B105" s="201" t="str">
        <f>IF(Budget_Attachment!B80="","",Budget_Attachment!B80)</f>
        <v/>
      </c>
      <c r="C105" s="109"/>
      <c r="D105" s="104">
        <f>Budget_Attachment!F80</f>
        <v>0</v>
      </c>
    </row>
    <row r="106" spans="1:4" s="75" customFormat="1" ht="15.5" x14ac:dyDescent="0.25">
      <c r="A106" s="171" t="str">
        <f>IF(Budget_Attachment!A81="","",Budget_Attachment!A81)</f>
        <v/>
      </c>
      <c r="B106" s="201" t="str">
        <f>IF(Budget_Attachment!B81="","",Budget_Attachment!B81)</f>
        <v/>
      </c>
      <c r="C106" s="109"/>
      <c r="D106" s="104">
        <f>Budget_Attachment!F81</f>
        <v>0</v>
      </c>
    </row>
    <row r="107" spans="1:4" s="75" customFormat="1" ht="15.5" x14ac:dyDescent="0.25">
      <c r="A107" s="171" t="str">
        <f>IF(Budget_Attachment!A82="","",Budget_Attachment!A82)</f>
        <v/>
      </c>
      <c r="B107" s="201" t="str">
        <f>IF(Budget_Attachment!B82="","",Budget_Attachment!B82)</f>
        <v/>
      </c>
      <c r="C107" s="109"/>
      <c r="D107" s="104">
        <f>Budget_Attachment!F82</f>
        <v>0</v>
      </c>
    </row>
    <row r="108" spans="1:4" s="75" customFormat="1" ht="15.5" x14ac:dyDescent="0.25">
      <c r="A108" s="171" t="str">
        <f>IF(Budget_Attachment!A83="","",Budget_Attachment!A83)</f>
        <v/>
      </c>
      <c r="B108" s="201" t="str">
        <f>IF(Budget_Attachment!B83="","",Budget_Attachment!B83)</f>
        <v/>
      </c>
      <c r="C108" s="109"/>
      <c r="D108" s="104">
        <f>Budget_Attachment!F83</f>
        <v>0</v>
      </c>
    </row>
    <row r="109" spans="1:4" s="75" customFormat="1" ht="15.5" x14ac:dyDescent="0.25">
      <c r="A109" s="171" t="str">
        <f>IF(Budget_Attachment!A84="","",Budget_Attachment!A84)</f>
        <v/>
      </c>
      <c r="B109" s="201" t="str">
        <f>IF(Budget_Attachment!B84="","",Budget_Attachment!B84)</f>
        <v/>
      </c>
      <c r="C109" s="109"/>
      <c r="D109" s="104">
        <f>Budget_Attachment!F84</f>
        <v>0</v>
      </c>
    </row>
    <row r="110" spans="1:4" s="75" customFormat="1" ht="15.5" x14ac:dyDescent="0.25">
      <c r="A110" s="171" t="str">
        <f>IF(Budget_Attachment!A85="","",Budget_Attachment!A85)</f>
        <v/>
      </c>
      <c r="B110" s="201" t="str">
        <f>IF(Budget_Attachment!B85="","",Budget_Attachment!B85)</f>
        <v/>
      </c>
      <c r="C110" s="109"/>
      <c r="D110" s="104">
        <f>Budget_Attachment!F85</f>
        <v>0</v>
      </c>
    </row>
    <row r="111" spans="1:4" s="75" customFormat="1" ht="15.5" x14ac:dyDescent="0.25">
      <c r="A111" s="171" t="str">
        <f>IF(Budget_Attachment!A86="","",Budget_Attachment!A86)</f>
        <v/>
      </c>
      <c r="B111" s="201" t="str">
        <f>IF(Budget_Attachment!B86="","",Budget_Attachment!B86)</f>
        <v/>
      </c>
      <c r="C111" s="109"/>
      <c r="D111" s="104">
        <f>Budget_Attachment!F86</f>
        <v>0</v>
      </c>
    </row>
    <row r="112" spans="1:4" s="75" customFormat="1" ht="15.5" x14ac:dyDescent="0.25">
      <c r="A112" s="171" t="str">
        <f>IF(Budget_Attachment!A87="","",Budget_Attachment!A87)</f>
        <v/>
      </c>
      <c r="B112" s="201" t="str">
        <f>IF(Budget_Attachment!B87="","",Budget_Attachment!B87)</f>
        <v/>
      </c>
      <c r="C112" s="109"/>
      <c r="D112" s="104">
        <f>Budget_Attachment!F87</f>
        <v>0</v>
      </c>
    </row>
    <row r="113" spans="1:4" s="75" customFormat="1" ht="15.5" x14ac:dyDescent="0.25">
      <c r="A113" s="171" t="str">
        <f>IF(Budget_Attachment!A88="","",Budget_Attachment!A88)</f>
        <v/>
      </c>
      <c r="B113" s="201" t="str">
        <f>IF(Budget_Attachment!B88="","",Budget_Attachment!B88)</f>
        <v/>
      </c>
      <c r="C113" s="109"/>
      <c r="D113" s="104">
        <f>Budget_Attachment!F88</f>
        <v>0</v>
      </c>
    </row>
    <row r="114" spans="1:4" s="75" customFormat="1" ht="15.5" x14ac:dyDescent="0.25">
      <c r="A114" s="171" t="str">
        <f>IF(Budget_Attachment!A89="","",Budget_Attachment!A89)</f>
        <v/>
      </c>
      <c r="B114" s="201" t="str">
        <f>IF(Budget_Attachment!B89="","",Budget_Attachment!B89)</f>
        <v/>
      </c>
      <c r="C114" s="109"/>
      <c r="D114" s="104">
        <f>Budget_Attachment!F89</f>
        <v>0</v>
      </c>
    </row>
    <row r="115" spans="1:4" s="75" customFormat="1" ht="15.5" x14ac:dyDescent="0.25">
      <c r="A115" s="171" t="str">
        <f>IF(Budget_Attachment!A90="","",Budget_Attachment!A90)</f>
        <v/>
      </c>
      <c r="B115" s="201" t="str">
        <f>IF(Budget_Attachment!B90="","",Budget_Attachment!B90)</f>
        <v/>
      </c>
      <c r="C115" s="109"/>
      <c r="D115" s="104">
        <f>Budget_Attachment!F90</f>
        <v>0</v>
      </c>
    </row>
    <row r="116" spans="1:4" s="75" customFormat="1" ht="15.5" x14ac:dyDescent="0.25">
      <c r="A116" s="171" t="str">
        <f>IF(Budget_Attachment!A91="","",Budget_Attachment!A91)</f>
        <v/>
      </c>
      <c r="B116" s="201" t="str">
        <f>IF(Budget_Attachment!B91="","",Budget_Attachment!B91)</f>
        <v/>
      </c>
      <c r="C116" s="109"/>
      <c r="D116" s="104">
        <f>Budget_Attachment!F91</f>
        <v>0</v>
      </c>
    </row>
    <row r="117" spans="1:4" s="75" customFormat="1" ht="15.5" x14ac:dyDescent="0.25">
      <c r="A117" s="171" t="str">
        <f>IF(Budget_Attachment!A92="","",Budget_Attachment!A92)</f>
        <v/>
      </c>
      <c r="B117" s="201" t="str">
        <f>IF(Budget_Attachment!B92="","",Budget_Attachment!B92)</f>
        <v/>
      </c>
      <c r="C117" s="109"/>
      <c r="D117" s="104">
        <f>Budget_Attachment!F92</f>
        <v>0</v>
      </c>
    </row>
    <row r="118" spans="1:4" s="75" customFormat="1" ht="15.5" x14ac:dyDescent="0.25">
      <c r="A118" s="171" t="str">
        <f>IF(Budget_Attachment!A93="","",Budget_Attachment!A93)</f>
        <v/>
      </c>
      <c r="B118" s="201" t="str">
        <f>IF(Budget_Attachment!B93="","",Budget_Attachment!B93)</f>
        <v/>
      </c>
      <c r="C118" s="109"/>
      <c r="D118" s="104">
        <f>Budget_Attachment!F93</f>
        <v>0</v>
      </c>
    </row>
    <row r="119" spans="1:4" s="75" customFormat="1" ht="15.5" x14ac:dyDescent="0.25">
      <c r="A119" s="171" t="str">
        <f>IF(Budget_Attachment!A94="","",Budget_Attachment!A94)</f>
        <v/>
      </c>
      <c r="B119" s="201" t="str">
        <f>IF(Budget_Attachment!B94="","",Budget_Attachment!B94)</f>
        <v/>
      </c>
      <c r="C119" s="109"/>
      <c r="D119" s="104">
        <f>Budget_Attachment!F94</f>
        <v>0</v>
      </c>
    </row>
    <row r="120" spans="1:4" s="75" customFormat="1" ht="15.5" x14ac:dyDescent="0.25">
      <c r="A120" s="171" t="str">
        <f>IF(Budget_Attachment!A95="","",Budget_Attachment!A95)</f>
        <v/>
      </c>
      <c r="B120" s="201" t="str">
        <f>IF(Budget_Attachment!B95="","",Budget_Attachment!B95)</f>
        <v/>
      </c>
      <c r="C120" s="109"/>
      <c r="D120" s="104">
        <f>Budget_Attachment!F95</f>
        <v>0</v>
      </c>
    </row>
    <row r="121" spans="1:4" s="75" customFormat="1" ht="15.5" x14ac:dyDescent="0.25">
      <c r="A121" s="171" t="str">
        <f>IF(Budget_Attachment!A96="","",Budget_Attachment!A96)</f>
        <v/>
      </c>
      <c r="B121" s="201" t="str">
        <f>IF(Budget_Attachment!B96="","",Budget_Attachment!B96)</f>
        <v/>
      </c>
      <c r="C121" s="109"/>
      <c r="D121" s="104">
        <f>Budget_Attachment!F96</f>
        <v>0</v>
      </c>
    </row>
    <row r="122" spans="1:4" s="75" customFormat="1" ht="15.5" x14ac:dyDescent="0.25">
      <c r="A122" s="171" t="str">
        <f>IF(Budget_Attachment!A97="","",Budget_Attachment!A97)</f>
        <v/>
      </c>
      <c r="B122" s="201" t="str">
        <f>IF(Budget_Attachment!B97="","",Budget_Attachment!B97)</f>
        <v/>
      </c>
      <c r="C122" s="109"/>
      <c r="D122" s="104">
        <f>Budget_Attachment!F97</f>
        <v>0</v>
      </c>
    </row>
    <row r="123" spans="1:4" s="75" customFormat="1" ht="15.5" x14ac:dyDescent="0.25">
      <c r="A123" s="171" t="str">
        <f>IF(Budget_Attachment!A98="","",Budget_Attachment!A98)</f>
        <v/>
      </c>
      <c r="B123" s="201" t="str">
        <f>IF(Budget_Attachment!B98="","",Budget_Attachment!B98)</f>
        <v/>
      </c>
      <c r="C123" s="109"/>
      <c r="D123" s="104">
        <f>Budget_Attachment!F98</f>
        <v>0</v>
      </c>
    </row>
    <row r="124" spans="1:4" s="75" customFormat="1" ht="15.5" x14ac:dyDescent="0.25">
      <c r="A124" s="171" t="str">
        <f>IF(Budget_Attachment!A99="","",Budget_Attachment!A99)</f>
        <v/>
      </c>
      <c r="B124" s="201" t="str">
        <f>IF(Budget_Attachment!B99="","",Budget_Attachment!B99)</f>
        <v/>
      </c>
      <c r="C124" s="109"/>
      <c r="D124" s="104">
        <f>Budget_Attachment!F99</f>
        <v>0</v>
      </c>
    </row>
    <row r="125" spans="1:4" s="75" customFormat="1" ht="15.5" x14ac:dyDescent="0.25">
      <c r="A125" s="171" t="str">
        <f>IF(Budget_Attachment!A100="","",Budget_Attachment!A100)</f>
        <v/>
      </c>
      <c r="B125" s="201" t="str">
        <f>IF(Budget_Attachment!B100="","",Budget_Attachment!B100)</f>
        <v/>
      </c>
      <c r="C125" s="109"/>
      <c r="D125" s="104">
        <f>Budget_Attachment!F100</f>
        <v>0</v>
      </c>
    </row>
    <row r="126" spans="1:4" s="75" customFormat="1" ht="15.5" x14ac:dyDescent="0.25">
      <c r="A126" s="171" t="str">
        <f>IF(Budget_Attachment!A101="","",Budget_Attachment!A101)</f>
        <v/>
      </c>
      <c r="B126" s="201" t="str">
        <f>IF(Budget_Attachment!B101="","",Budget_Attachment!B101)</f>
        <v/>
      </c>
      <c r="C126" s="109"/>
      <c r="D126" s="104">
        <f>Budget_Attachment!F101</f>
        <v>0</v>
      </c>
    </row>
    <row r="127" spans="1:4" s="75" customFormat="1" ht="15.5" x14ac:dyDescent="0.25">
      <c r="A127" s="171" t="str">
        <f>IF(Budget_Attachment!A102="","",Budget_Attachment!A102)</f>
        <v/>
      </c>
      <c r="B127" s="201" t="str">
        <f>IF(Budget_Attachment!B102="","",Budget_Attachment!B102)</f>
        <v/>
      </c>
      <c r="C127" s="109"/>
      <c r="D127" s="104">
        <f>Budget_Attachment!F102</f>
        <v>0</v>
      </c>
    </row>
    <row r="128" spans="1:4" s="75" customFormat="1" ht="15.5" x14ac:dyDescent="0.25">
      <c r="A128" s="171" t="str">
        <f>IF(Budget_Attachment!A103="","",Budget_Attachment!A103)</f>
        <v/>
      </c>
      <c r="B128" s="201" t="str">
        <f>IF(Budget_Attachment!B103="","",Budget_Attachment!B103)</f>
        <v/>
      </c>
      <c r="C128" s="109"/>
      <c r="D128" s="104">
        <f>Budget_Attachment!F103</f>
        <v>0</v>
      </c>
    </row>
    <row r="129" spans="1:4" s="75" customFormat="1" ht="15.5" x14ac:dyDescent="0.25">
      <c r="A129" s="171" t="str">
        <f>IF(Budget_Attachment!A104="","",Budget_Attachment!A104)</f>
        <v/>
      </c>
      <c r="B129" s="201" t="str">
        <f>IF(Budget_Attachment!B104="","",Budget_Attachment!B104)</f>
        <v/>
      </c>
      <c r="C129" s="109"/>
      <c r="D129" s="104">
        <f>Budget_Attachment!F104</f>
        <v>0</v>
      </c>
    </row>
    <row r="130" spans="1:4" s="75" customFormat="1" ht="16" customHeight="1" thickBot="1" x14ac:dyDescent="0.3">
      <c r="A130" s="150" t="s">
        <v>92</v>
      </c>
      <c r="B130" s="151"/>
      <c r="C130" s="152"/>
      <c r="D130" s="153">
        <f>SUM(D17:D129)</f>
        <v>0</v>
      </c>
    </row>
  </sheetData>
  <sheetProtection algorithmName="SHA-512" hashValue="QckCqu/N1gKYZCKF4xQ9YLlJsunZXK/71Llemv5be0ZUTL+qw9ZlmwRo90n+RuHbci+q9g2tLhOtbUkkuyQRSg==" saltValue="VC5bZZQdXTF8sb4GaqORoQ==" spinCount="100000" sheet="1" objects="1" scenarios="1"/>
  <mergeCells count="8">
    <mergeCell ref="B11:C11"/>
    <mergeCell ref="B13:C13"/>
    <mergeCell ref="A1:D1"/>
    <mergeCell ref="A2:D2"/>
    <mergeCell ref="A3:D3"/>
    <mergeCell ref="A4:D4"/>
    <mergeCell ref="A5:D5"/>
    <mergeCell ref="B8:C8"/>
  </mergeCells>
  <printOptions horizontalCentered="1"/>
  <pageMargins left="0.2" right="0.2" top="0.75" bottom="0.5" header="0" footer="0"/>
  <pageSetup scale="56" orientation="portrait" r:id="rId1"/>
  <headerFooter alignWithMargins="0">
    <oddFooter>&amp;C&amp;P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0"/>
  <sheetViews>
    <sheetView showGridLines="0" view="pageBreakPreview" topLeftCell="A37" zoomScale="74" zoomScaleNormal="85" zoomScaleSheetLayoutView="74" zoomScalePageLayoutView="70" workbookViewId="0">
      <selection activeCell="D43" sqref="D43"/>
    </sheetView>
  </sheetViews>
  <sheetFormatPr defaultColWidth="9.1796875" defaultRowHeight="22" customHeight="1" x14ac:dyDescent="0.35"/>
  <cols>
    <col min="1" max="1" width="34.81640625" style="1" customWidth="1"/>
    <col min="2" max="2" width="15.26953125" style="1" customWidth="1"/>
    <col min="3" max="3" width="70.6328125" style="1" customWidth="1"/>
    <col min="4" max="4" width="14.81640625" style="55" customWidth="1"/>
    <col min="5" max="16384" width="9.1796875" style="1"/>
  </cols>
  <sheetData>
    <row r="1" spans="1:4" ht="16" customHeight="1" x14ac:dyDescent="0.35">
      <c r="A1" s="234" t="str">
        <f>Budget!A1</f>
        <v>COUNTY OF LOS ANGELES - DEPARTMENT OF PUBLIC HEALTH</v>
      </c>
      <c r="B1" s="234"/>
      <c r="C1" s="234"/>
      <c r="D1" s="234"/>
    </row>
    <row r="2" spans="1:4" ht="16" customHeight="1" x14ac:dyDescent="0.35">
      <c r="A2" s="234" t="str">
        <f>Budget!A2</f>
        <v>OFFICE OF WOMEN'S HEALTH</v>
      </c>
      <c r="B2" s="234"/>
      <c r="C2" s="234"/>
      <c r="D2" s="234"/>
    </row>
    <row r="3" spans="1:4" ht="16" customHeight="1" x14ac:dyDescent="0.35">
      <c r="A3" s="234" t="str">
        <f>Budget!A3</f>
        <v>DOMESTIC VIOLENCE SHELTER-BASED PROGRAM (DVSBP)</v>
      </c>
      <c r="B3" s="234"/>
      <c r="C3" s="234"/>
      <c r="D3" s="234"/>
    </row>
    <row r="4" spans="1:4" ht="16" customHeight="1" x14ac:dyDescent="0.35">
      <c r="A4" s="235" t="s">
        <v>90</v>
      </c>
      <c r="B4" s="235"/>
      <c r="C4" s="235"/>
      <c r="D4" s="235"/>
    </row>
    <row r="5" spans="1:4" ht="16" customHeight="1" x14ac:dyDescent="0.35">
      <c r="A5" s="236" t="s">
        <v>48</v>
      </c>
      <c r="B5" s="236"/>
      <c r="C5" s="236"/>
      <c r="D5" s="236"/>
    </row>
    <row r="6" spans="1:4" ht="16" customHeight="1" x14ac:dyDescent="0.35">
      <c r="A6" s="83"/>
      <c r="B6" s="83"/>
      <c r="C6" s="83"/>
      <c r="D6" s="83"/>
    </row>
    <row r="7" spans="1:4" ht="16" customHeight="1" x14ac:dyDescent="0.35">
      <c r="A7" s="52"/>
      <c r="B7" s="52"/>
      <c r="C7" s="52"/>
      <c r="D7" s="52"/>
    </row>
    <row r="8" spans="1:4" ht="16" customHeight="1" x14ac:dyDescent="0.35">
      <c r="A8" s="2" t="s">
        <v>0</v>
      </c>
      <c r="B8" s="237" t="str">
        <f>IF(Budget!B6="","",Budget!B6)</f>
        <v/>
      </c>
      <c r="C8" s="237"/>
      <c r="D8" s="1"/>
    </row>
    <row r="9" spans="1:4" ht="16" customHeight="1" x14ac:dyDescent="0.35">
      <c r="A9" s="2" t="s">
        <v>16</v>
      </c>
      <c r="B9" s="180" t="str">
        <f>IF(Budget!F6="","",Budget!F6)</f>
        <v/>
      </c>
      <c r="C9" s="180"/>
      <c r="D9" s="1"/>
    </row>
    <row r="10" spans="1:4" ht="16" customHeight="1" x14ac:dyDescent="0.35">
      <c r="A10" s="2" t="s">
        <v>88</v>
      </c>
      <c r="B10" s="183" t="str">
        <f>IF(Budget!B7="","",Budget!B7)</f>
        <v/>
      </c>
      <c r="C10" s="182"/>
      <c r="D10" s="1"/>
    </row>
    <row r="11" spans="1:4" ht="16" hidden="1" customHeight="1" x14ac:dyDescent="0.35">
      <c r="A11" s="2" t="s">
        <v>89</v>
      </c>
      <c r="B11" s="233" t="e">
        <f>IF(Budget!#REF!="","",Budget!#REF!)</f>
        <v>#REF!</v>
      </c>
      <c r="C11" s="233"/>
      <c r="D11" s="1"/>
    </row>
    <row r="12" spans="1:4" ht="16" hidden="1" customHeight="1" x14ac:dyDescent="0.35">
      <c r="A12" s="53" t="s">
        <v>28</v>
      </c>
      <c r="B12" s="182" t="str">
        <f>IF(Budget!B8="","",Budget!B8)</f>
        <v/>
      </c>
      <c r="C12" s="182"/>
      <c r="D12" s="1"/>
    </row>
    <row r="13" spans="1:4" ht="16" customHeight="1" x14ac:dyDescent="0.35">
      <c r="A13" s="2" t="s">
        <v>29</v>
      </c>
      <c r="B13" s="233" t="str">
        <f>IF(Budget!F7="","",Budget!F7)</f>
        <v/>
      </c>
      <c r="C13" s="233"/>
      <c r="D13" s="1"/>
    </row>
    <row r="14" spans="1:4" ht="10" customHeight="1" x14ac:dyDescent="0.35">
      <c r="A14" s="2"/>
      <c r="B14" s="54"/>
      <c r="C14" s="54"/>
      <c r="D14" s="1"/>
    </row>
    <row r="15" spans="1:4" ht="10" customHeight="1" thickBot="1" x14ac:dyDescent="0.4"/>
    <row r="16" spans="1:4" s="75" customFormat="1" ht="37" customHeight="1" thickBot="1" x14ac:dyDescent="0.4">
      <c r="A16" s="148" t="s">
        <v>49</v>
      </c>
      <c r="B16" s="166"/>
      <c r="C16" s="149" t="s">
        <v>102</v>
      </c>
      <c r="D16" s="170" t="s">
        <v>97</v>
      </c>
    </row>
    <row r="17" spans="1:4" s="75" customFormat="1" ht="15.5" x14ac:dyDescent="0.25">
      <c r="A17" s="171" t="str">
        <f>IF(Budget!A52="","",Budget!A52)</f>
        <v>Computer, Printer, and Software</v>
      </c>
      <c r="B17" s="173"/>
      <c r="C17" s="108"/>
      <c r="D17" s="103">
        <f>Budget!F52</f>
        <v>0</v>
      </c>
    </row>
    <row r="18" spans="1:4" s="75" customFormat="1" ht="15.5" x14ac:dyDescent="0.25">
      <c r="A18" s="171" t="str">
        <f>IF(Budget!A53="","",Budget!A53)</f>
        <v xml:space="preserve">Equipment </v>
      </c>
      <c r="B18" s="174"/>
      <c r="C18" s="108"/>
      <c r="D18" s="104">
        <f>Budget!F53</f>
        <v>0</v>
      </c>
    </row>
    <row r="19" spans="1:4" s="75" customFormat="1" ht="15.5" x14ac:dyDescent="0.25">
      <c r="A19" s="171" t="str">
        <f>IF(Budget!A54="","",Budget!A54)</f>
        <v>Maintenance</v>
      </c>
      <c r="B19" s="174"/>
      <c r="C19" s="108"/>
      <c r="D19" s="104">
        <f>Budget!F54</f>
        <v>0</v>
      </c>
    </row>
    <row r="20" spans="1:4" s="75" customFormat="1" ht="15.5" x14ac:dyDescent="0.25">
      <c r="A20" s="171" t="str">
        <f>IF(Budget!A55="","",Budget!A55)</f>
        <v xml:space="preserve">Mileage </v>
      </c>
      <c r="B20" s="174"/>
      <c r="C20" s="108"/>
      <c r="D20" s="104">
        <f>Budget!F55</f>
        <v>0</v>
      </c>
    </row>
    <row r="21" spans="1:4" s="75" customFormat="1" ht="15.5" x14ac:dyDescent="0.25">
      <c r="A21" s="171" t="str">
        <f>IF(Budget!A56="","",Budget!A56)</f>
        <v>Office Supplies</v>
      </c>
      <c r="B21" s="174"/>
      <c r="C21" s="108"/>
      <c r="D21" s="104">
        <f>Budget!F56</f>
        <v>0</v>
      </c>
    </row>
    <row r="22" spans="1:4" s="75" customFormat="1" ht="15.5" x14ac:dyDescent="0.25">
      <c r="A22" s="171" t="str">
        <f>IF(Budget!A57="","",Budget!A57)</f>
        <v>Postage</v>
      </c>
      <c r="B22" s="175"/>
      <c r="C22" s="108"/>
      <c r="D22" s="104">
        <f>Budget!F57</f>
        <v>0</v>
      </c>
    </row>
    <row r="23" spans="1:4" s="75" customFormat="1" ht="15.5" x14ac:dyDescent="0.25">
      <c r="A23" s="171" t="str">
        <f>IF(Budget!A58="","",Budget!A58)</f>
        <v xml:space="preserve">Printing </v>
      </c>
      <c r="B23" s="174"/>
      <c r="C23" s="108"/>
      <c r="D23" s="104">
        <f>Budget!F58</f>
        <v>0</v>
      </c>
    </row>
    <row r="24" spans="1:4" s="75" customFormat="1" ht="15.5" x14ac:dyDescent="0.25">
      <c r="A24" s="171" t="str">
        <f>IF(Budget!A59="","",Budget!A59)</f>
        <v xml:space="preserve">Rent </v>
      </c>
      <c r="B24" s="174"/>
      <c r="C24" s="108"/>
      <c r="D24" s="104">
        <f>Budget!F59</f>
        <v>0</v>
      </c>
    </row>
    <row r="25" spans="1:4" s="75" customFormat="1" ht="15.5" x14ac:dyDescent="0.25">
      <c r="A25" s="171" t="str">
        <f>IF(Budget!A60="","",Budget!A60)</f>
        <v>Utilities</v>
      </c>
      <c r="B25" s="174"/>
      <c r="C25" s="108"/>
      <c r="D25" s="104">
        <f>Budget!F60</f>
        <v>0</v>
      </c>
    </row>
    <row r="26" spans="1:4" s="75" customFormat="1" ht="15.5" x14ac:dyDescent="0.25">
      <c r="A26" s="171" t="str">
        <f>IF(Budget!A61="","",Budget!A61)</f>
        <v>Telephone</v>
      </c>
      <c r="B26" s="174"/>
      <c r="C26" s="108"/>
      <c r="D26" s="104">
        <f>Budget!F61</f>
        <v>0</v>
      </c>
    </row>
    <row r="27" spans="1:4" s="75" customFormat="1" ht="15.5" x14ac:dyDescent="0.25">
      <c r="A27" s="171" t="str">
        <f>IF(Budget!A62="","",Budget!A62)</f>
        <v/>
      </c>
      <c r="B27" s="174"/>
      <c r="C27" s="108"/>
      <c r="D27" s="104">
        <f>Budget!F62</f>
        <v>0</v>
      </c>
    </row>
    <row r="28" spans="1:4" s="75" customFormat="1" ht="15.5" x14ac:dyDescent="0.25">
      <c r="A28" s="171" t="str">
        <f>IF(Budget!A63="","",Budget!A63)</f>
        <v/>
      </c>
      <c r="B28" s="174"/>
      <c r="C28" s="108"/>
      <c r="D28" s="104">
        <f>Budget!F63</f>
        <v>0</v>
      </c>
    </row>
    <row r="29" spans="1:4" s="75" customFormat="1" ht="15.5" x14ac:dyDescent="0.25">
      <c r="A29" s="171" t="str">
        <f>IF(Budget!A64="","",Budget!A64)</f>
        <v/>
      </c>
      <c r="B29" s="174"/>
      <c r="C29" s="108"/>
      <c r="D29" s="104">
        <f>Budget!F64</f>
        <v>0</v>
      </c>
    </row>
    <row r="30" spans="1:4" s="75" customFormat="1" ht="15.5" x14ac:dyDescent="0.25">
      <c r="A30" s="171" t="str">
        <f>IF(Budget!A65="","",Budget!A65)</f>
        <v/>
      </c>
      <c r="B30" s="174"/>
      <c r="C30" s="108"/>
      <c r="D30" s="104">
        <f>Budget!F65</f>
        <v>0</v>
      </c>
    </row>
    <row r="31" spans="1:4" s="75" customFormat="1" ht="15.5" x14ac:dyDescent="0.25">
      <c r="A31" s="171" t="str">
        <f>IF(Budget!A66="","",Budget!A66)</f>
        <v/>
      </c>
      <c r="B31" s="174"/>
      <c r="C31" s="108"/>
      <c r="D31" s="105">
        <f>Budget!F66</f>
        <v>0</v>
      </c>
    </row>
    <row r="32" spans="1:4" s="75" customFormat="1" ht="15.5" x14ac:dyDescent="0.25">
      <c r="A32" s="171" t="str">
        <f>IF(Budget!A67="","",Budget!A67)</f>
        <v/>
      </c>
      <c r="B32" s="174"/>
      <c r="C32" s="108"/>
      <c r="D32" s="105">
        <f>Budget!F67</f>
        <v>0</v>
      </c>
    </row>
    <row r="33" spans="1:4" s="75" customFormat="1" ht="15.5" x14ac:dyDescent="0.25">
      <c r="A33" s="171" t="str">
        <f>IF(Budget!A68="","",Budget!A68)</f>
        <v/>
      </c>
      <c r="B33" s="174"/>
      <c r="C33" s="108"/>
      <c r="D33" s="104">
        <f>Budget!F68</f>
        <v>0</v>
      </c>
    </row>
    <row r="34" spans="1:4" s="75" customFormat="1" ht="15.5" x14ac:dyDescent="0.25">
      <c r="A34" s="171" t="str">
        <f>IF(Budget!A69="","",Budget!A69)</f>
        <v/>
      </c>
      <c r="B34" s="174"/>
      <c r="C34" s="108"/>
      <c r="D34" s="104">
        <f>Budget!F69</f>
        <v>0</v>
      </c>
    </row>
    <row r="35" spans="1:4" s="75" customFormat="1" ht="15.5" x14ac:dyDescent="0.25">
      <c r="A35" s="171" t="str">
        <f>IF(Budget!A70="","",Budget!A70)</f>
        <v/>
      </c>
      <c r="B35" s="174"/>
      <c r="C35" s="108"/>
      <c r="D35" s="104">
        <f>Budget!F70</f>
        <v>0</v>
      </c>
    </row>
    <row r="36" spans="1:4" s="75" customFormat="1" ht="15.5" x14ac:dyDescent="0.25">
      <c r="A36" s="171" t="str">
        <f>IF(Budget!A71="","",Budget!A71)</f>
        <v/>
      </c>
      <c r="B36" s="174"/>
      <c r="C36" s="108"/>
      <c r="D36" s="104">
        <f>Budget!F71</f>
        <v>0</v>
      </c>
    </row>
    <row r="37" spans="1:4" s="75" customFormat="1" ht="15.5" x14ac:dyDescent="0.25">
      <c r="A37" s="171" t="str">
        <f>IF(Budget!A72="","",Budget!A72)</f>
        <v/>
      </c>
      <c r="B37" s="174"/>
      <c r="C37" s="108"/>
      <c r="D37" s="104">
        <f>Budget!F72</f>
        <v>0</v>
      </c>
    </row>
    <row r="38" spans="1:4" s="75" customFormat="1" ht="15.5" x14ac:dyDescent="0.25">
      <c r="A38" s="171" t="str">
        <f>IF(Budget!A73="","",Budget!A73)</f>
        <v/>
      </c>
      <c r="B38" s="174"/>
      <c r="C38" s="108"/>
      <c r="D38" s="104">
        <f>Budget!F73</f>
        <v>0</v>
      </c>
    </row>
    <row r="39" spans="1:4" s="75" customFormat="1" ht="15.5" x14ac:dyDescent="0.25">
      <c r="A39" s="171" t="str">
        <f>IF(Budget!A74="","",Budget!A74)</f>
        <v/>
      </c>
      <c r="B39" s="174"/>
      <c r="C39" s="109"/>
      <c r="D39" s="104">
        <f>Budget!F74</f>
        <v>0</v>
      </c>
    </row>
    <row r="40" spans="1:4" s="75" customFormat="1" ht="15.5" x14ac:dyDescent="0.25">
      <c r="A40" s="171" t="str">
        <f>IF(Budget!A75="","",Budget!A75)</f>
        <v/>
      </c>
      <c r="B40" s="174"/>
      <c r="C40" s="109"/>
      <c r="D40" s="104">
        <f>Budget!F75</f>
        <v>0</v>
      </c>
    </row>
    <row r="41" spans="1:4" s="75" customFormat="1" ht="15.5" x14ac:dyDescent="0.25">
      <c r="A41" s="171" t="str">
        <f>IF(Budget!A76="","",Budget!A76)</f>
        <v/>
      </c>
      <c r="B41" s="174"/>
      <c r="C41" s="109"/>
      <c r="D41" s="104">
        <f>Budget!F76</f>
        <v>0</v>
      </c>
    </row>
    <row r="42" spans="1:4" s="75" customFormat="1" ht="15.5" x14ac:dyDescent="0.25">
      <c r="A42" s="171" t="str">
        <f>IF(Budget!A77="","",Budget!A77)</f>
        <v/>
      </c>
      <c r="B42" s="174"/>
      <c r="C42" s="109"/>
      <c r="D42" s="104">
        <f>Budget!F77</f>
        <v>0</v>
      </c>
    </row>
    <row r="43" spans="1:4" s="75" customFormat="1" ht="15.5" x14ac:dyDescent="0.25">
      <c r="A43" s="171" t="str">
        <f>IF(Budget!A78="","",Budget!A78)</f>
        <v/>
      </c>
      <c r="B43" s="174"/>
      <c r="C43" s="109"/>
      <c r="D43" s="104">
        <f>Budget!F78</f>
        <v>0</v>
      </c>
    </row>
    <row r="44" spans="1:4" s="75" customFormat="1" ht="15.5" x14ac:dyDescent="0.25">
      <c r="A44" s="171" t="str">
        <f>IF(Budget!A79="","",Budget!A79)</f>
        <v/>
      </c>
      <c r="B44" s="174"/>
      <c r="C44" s="109"/>
      <c r="D44" s="104">
        <f>Budget!F79</f>
        <v>0</v>
      </c>
    </row>
    <row r="45" spans="1:4" s="75" customFormat="1" ht="15.5" x14ac:dyDescent="0.25">
      <c r="A45" s="171" t="str">
        <f>IF(Budget!A80="","",Budget!A80)</f>
        <v/>
      </c>
      <c r="B45" s="174"/>
      <c r="C45" s="109"/>
      <c r="D45" s="104">
        <f>Budget!F80</f>
        <v>0</v>
      </c>
    </row>
    <row r="46" spans="1:4" s="75" customFormat="1" ht="15.5" x14ac:dyDescent="0.25">
      <c r="A46" s="171" t="str">
        <f>IF(Budget!A81="","",Budget!A81)</f>
        <v/>
      </c>
      <c r="B46" s="174"/>
      <c r="C46" s="109"/>
      <c r="D46" s="104">
        <f>Budget!F81</f>
        <v>0</v>
      </c>
    </row>
    <row r="47" spans="1:4" s="75" customFormat="1" ht="15.5" x14ac:dyDescent="0.25">
      <c r="A47" s="171" t="str">
        <f>IF(Budget!A82="","",Budget!A82)</f>
        <v/>
      </c>
      <c r="B47" s="174"/>
      <c r="C47" s="109"/>
      <c r="D47" s="104">
        <f>Budget!F82</f>
        <v>0</v>
      </c>
    </row>
    <row r="48" spans="1:4" s="75" customFormat="1" ht="15.5" x14ac:dyDescent="0.25">
      <c r="A48" s="171"/>
      <c r="B48" s="174"/>
      <c r="C48" s="109"/>
      <c r="D48" s="104">
        <f>Budget!F83</f>
        <v>0</v>
      </c>
    </row>
    <row r="49" spans="1:4" s="75" customFormat="1" ht="15.5" x14ac:dyDescent="0.25">
      <c r="A49" s="171" t="str">
        <f>IF(Budget!A83="","",Budget!A83)</f>
        <v/>
      </c>
      <c r="B49" s="174"/>
      <c r="C49" s="109"/>
      <c r="D49" s="104">
        <f>Budget!F84</f>
        <v>0</v>
      </c>
    </row>
    <row r="50" spans="1:4" s="75" customFormat="1" ht="16" customHeight="1" thickBot="1" x14ac:dyDescent="0.3">
      <c r="A50" s="150" t="s">
        <v>50</v>
      </c>
      <c r="B50" s="167"/>
      <c r="C50" s="152"/>
      <c r="D50" s="153">
        <f>SUM(D17:D49)</f>
        <v>0</v>
      </c>
    </row>
  </sheetData>
  <sheetProtection algorithmName="SHA-512" hashValue="g7p6U3wjZVBW/yaMMvnJ2fNMwhJQbpVZsISL9XMAXdANblA7AoX9wh7Vwd086646yKptj15YoQ1YqrQVLJrsxA==" saltValue="EqGcsaOKddQXpcu8t7sCFA==" spinCount="100000" sheet="1" objects="1" scenarios="1"/>
  <mergeCells count="8">
    <mergeCell ref="B8:C8"/>
    <mergeCell ref="B13:C13"/>
    <mergeCell ref="B11:C11"/>
    <mergeCell ref="A1:D1"/>
    <mergeCell ref="A2:D2"/>
    <mergeCell ref="A4:D4"/>
    <mergeCell ref="A5:D5"/>
    <mergeCell ref="A3:D3"/>
  </mergeCells>
  <phoneticPr fontId="0" type="noConversion"/>
  <printOptions horizontalCentered="1"/>
  <pageMargins left="0.2" right="0.2" top="0.75" bottom="0.5" header="0" footer="0"/>
  <pageSetup scale="65" orientation="portrait" r:id="rId1"/>
  <headerFooter alignWithMargins="0">
    <oddFooter>&amp;C&amp;P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D505-4AFA-4E5B-8FE9-8D3D2F174320}">
  <dimension ref="A8:C13"/>
  <sheetViews>
    <sheetView workbookViewId="0">
      <selection activeCell="A8" sqref="A8"/>
    </sheetView>
  </sheetViews>
  <sheetFormatPr defaultColWidth="9.1796875" defaultRowHeight="12.5" x14ac:dyDescent="0.25"/>
  <cols>
    <col min="1" max="1" width="30.81640625" style="17" customWidth="1"/>
    <col min="2" max="2" width="60.26953125" style="17" customWidth="1"/>
    <col min="3" max="16384" width="9.1796875" style="17"/>
  </cols>
  <sheetData>
    <row r="8" spans="1:3" x14ac:dyDescent="0.25">
      <c r="A8" s="17" t="s">
        <v>41</v>
      </c>
      <c r="B8" s="17" t="s">
        <v>73</v>
      </c>
      <c r="C8" s="17" t="s">
        <v>42</v>
      </c>
    </row>
    <row r="9" spans="1:3" x14ac:dyDescent="0.25">
      <c r="A9" s="17" t="s">
        <v>78</v>
      </c>
      <c r="B9" s="17" t="s">
        <v>71</v>
      </c>
      <c r="C9" s="17">
        <v>1</v>
      </c>
    </row>
    <row r="10" spans="1:3" x14ac:dyDescent="0.25">
      <c r="A10" s="17" t="s">
        <v>79</v>
      </c>
      <c r="B10" s="33" t="s">
        <v>72</v>
      </c>
      <c r="C10" s="17">
        <v>2</v>
      </c>
    </row>
    <row r="11" spans="1:3" x14ac:dyDescent="0.25">
      <c r="A11" s="17" t="s">
        <v>80</v>
      </c>
      <c r="C11" s="17">
        <v>3</v>
      </c>
    </row>
    <row r="12" spans="1:3" x14ac:dyDescent="0.25">
      <c r="A12" s="17" t="s">
        <v>81</v>
      </c>
      <c r="C12" s="17">
        <v>4</v>
      </c>
    </row>
    <row r="13" spans="1:3" x14ac:dyDescent="0.25">
      <c r="C13" s="17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Instructions</vt:lpstr>
      <vt:lpstr>Budget</vt:lpstr>
      <vt:lpstr>Budget_Attachment</vt:lpstr>
      <vt:lpstr>Personnel Justification</vt:lpstr>
      <vt:lpstr>Operating Costs Justification</vt:lpstr>
      <vt:lpstr>Sheet3</vt:lpstr>
      <vt:lpstr>Budget!Print_Area</vt:lpstr>
      <vt:lpstr>Budget_Attachment!Print_Area</vt:lpstr>
      <vt:lpstr>'Operating Costs Justification'!Print_Area</vt:lpstr>
      <vt:lpstr>'Personnel Justification'!Print_Area</vt:lpstr>
      <vt:lpstr>Budget_Attachment!Print_Titles</vt:lpstr>
      <vt:lpstr>'Operating Costs Justification'!Print_Titles</vt:lpstr>
      <vt:lpstr>'Personnel Justification'!Print_Titles</vt:lpstr>
    </vt:vector>
  </TitlesOfParts>
  <Company>LAC-DPSS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Yelena Chernyavsky</dc:creator>
  <cp:lastModifiedBy>Kang Nong Liang</cp:lastModifiedBy>
  <cp:lastPrinted>2020-05-28T18:46:54Z</cp:lastPrinted>
  <dcterms:created xsi:type="dcterms:W3CDTF">1999-10-05T15:15:05Z</dcterms:created>
  <dcterms:modified xsi:type="dcterms:W3CDTF">2020-06-10T15:54:17Z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