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autoCompressPictures="0"/>
  <mc:AlternateContent xmlns:mc="http://schemas.openxmlformats.org/markup-compatibility/2006">
    <mc:Choice Requires="x15">
      <x15ac:absPath xmlns:x15ac="http://schemas.microsoft.com/office/spreadsheetml/2010/11/ac" url="Z:\OWH_ADMIN\OWH\Domestic Violence Contracts\Finance\Forms &amp; Instructions\DVSFA\Invoice Forms\"/>
    </mc:Choice>
  </mc:AlternateContent>
  <xr:revisionPtr revIDLastSave="0" documentId="13_ncr:1_{AC731083-8429-44EF-9BE6-DBADDB82FE37}" xr6:coauthVersionLast="47" xr6:coauthVersionMax="47" xr10:uidLastSave="{00000000-0000-0000-0000-000000000000}"/>
  <bookViews>
    <workbookView xWindow="-98" yWindow="-98" windowWidth="28996" windowHeight="15796" activeTab="1" xr2:uid="{00000000-000D-0000-FFFF-FFFF00000000}"/>
  </bookViews>
  <sheets>
    <sheet name="Instructions" sheetId="14" r:id="rId1"/>
    <sheet name="Legal 40 max" sheetId="21" r:id="rId2"/>
    <sheet name="Compatibility Report" sheetId="3" state="hidden" r:id="rId3"/>
  </sheets>
  <definedNames>
    <definedName name="_xlnm._FilterDatabase" localSheetId="1" hidden="1">'Legal 40 max'!$A$12:$ID$52</definedName>
    <definedName name="_xlnm.Print_Area" localSheetId="1">'Legal 40 max'!$A$1:$AC$78</definedName>
    <definedName name="_xlnm.Print_Titles" localSheetId="1">'Legal 40 max'!$1:$9</definedName>
    <definedName name="Z_947A207B_A92A_4668_B65E_00BA67930FE5_.wvu.PrintArea" localSheetId="1" hidden="1">'Legal 40 max'!$A$11:$AC$12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1" i="21" l="1"/>
  <c r="X51" i="21"/>
  <c r="V51" i="21"/>
  <c r="T51" i="21"/>
  <c r="R51" i="21"/>
  <c r="P51" i="21"/>
  <c r="N51" i="21"/>
  <c r="L51" i="21"/>
  <c r="J51" i="21"/>
  <c r="H51" i="21"/>
  <c r="F51" i="21"/>
  <c r="Z50" i="21"/>
  <c r="X50" i="21"/>
  <c r="V50" i="21"/>
  <c r="T50" i="21"/>
  <c r="R50" i="21"/>
  <c r="P50" i="21"/>
  <c r="N50" i="21"/>
  <c r="L50" i="21"/>
  <c r="J50" i="21"/>
  <c r="H50" i="21"/>
  <c r="AC50" i="21" s="1"/>
  <c r="F50" i="21"/>
  <c r="Z49" i="21"/>
  <c r="X49" i="21"/>
  <c r="V49" i="21"/>
  <c r="T49" i="21"/>
  <c r="R49" i="21"/>
  <c r="P49" i="21"/>
  <c r="N49" i="21"/>
  <c r="L49" i="21"/>
  <c r="J49" i="21"/>
  <c r="H49" i="21"/>
  <c r="F49" i="21"/>
  <c r="Z48" i="21"/>
  <c r="X48" i="21"/>
  <c r="V48" i="21"/>
  <c r="T48" i="21"/>
  <c r="R48" i="21"/>
  <c r="P48" i="21"/>
  <c r="N48" i="21"/>
  <c r="L48" i="21"/>
  <c r="J48" i="21"/>
  <c r="H48" i="21"/>
  <c r="F48" i="21"/>
  <c r="Z47" i="21"/>
  <c r="X47" i="21"/>
  <c r="V47" i="21"/>
  <c r="T47" i="21"/>
  <c r="R47" i="21"/>
  <c r="P47" i="21"/>
  <c r="N47" i="21"/>
  <c r="L47" i="21"/>
  <c r="J47" i="21"/>
  <c r="AC47" i="21" s="1"/>
  <c r="H47" i="21"/>
  <c r="F47" i="21"/>
  <c r="Z46" i="21"/>
  <c r="X46" i="21"/>
  <c r="V46" i="21"/>
  <c r="T46" i="21"/>
  <c r="R46" i="21"/>
  <c r="P46" i="21"/>
  <c r="N46" i="21"/>
  <c r="L46" i="21"/>
  <c r="J46" i="21"/>
  <c r="H46" i="21"/>
  <c r="F46" i="21"/>
  <c r="Z45" i="21"/>
  <c r="X45" i="21"/>
  <c r="V45" i="21"/>
  <c r="T45" i="21"/>
  <c r="R45" i="21"/>
  <c r="P45" i="21"/>
  <c r="N45" i="21"/>
  <c r="L45" i="21"/>
  <c r="J45" i="21"/>
  <c r="H45" i="21"/>
  <c r="F45" i="21"/>
  <c r="Z44" i="21"/>
  <c r="X44" i="21"/>
  <c r="V44" i="21"/>
  <c r="T44" i="21"/>
  <c r="R44" i="21"/>
  <c r="P44" i="21"/>
  <c r="N44" i="21"/>
  <c r="L44" i="21"/>
  <c r="J44" i="21"/>
  <c r="H44" i="21"/>
  <c r="F44" i="21"/>
  <c r="Z43" i="21"/>
  <c r="X43" i="21"/>
  <c r="V43" i="21"/>
  <c r="T43" i="21"/>
  <c r="R43" i="21"/>
  <c r="P43" i="21"/>
  <c r="N43" i="21"/>
  <c r="L43" i="21"/>
  <c r="J43" i="21"/>
  <c r="H43" i="21"/>
  <c r="F43" i="21"/>
  <c r="Z42" i="21"/>
  <c r="X42" i="21"/>
  <c r="V42" i="21"/>
  <c r="T42" i="21"/>
  <c r="R42" i="21"/>
  <c r="P42" i="21"/>
  <c r="N42" i="21"/>
  <c r="L42" i="21"/>
  <c r="J42" i="21"/>
  <c r="H42" i="21"/>
  <c r="AC42" i="21" s="1"/>
  <c r="F42" i="21"/>
  <c r="AC45" i="21" l="1"/>
  <c r="AC48" i="21"/>
  <c r="AC51" i="21"/>
  <c r="AC49" i="21"/>
  <c r="AC43" i="21"/>
  <c r="AC44" i="21"/>
  <c r="AC46" i="21"/>
  <c r="AB77" i="21"/>
  <c r="AB76" i="21"/>
  <c r="AB75" i="21"/>
  <c r="AB74" i="21"/>
  <c r="AB73" i="21"/>
  <c r="AA77" i="21"/>
  <c r="AA76" i="21"/>
  <c r="AA75" i="21"/>
  <c r="AA74" i="21"/>
  <c r="AA73" i="21"/>
  <c r="AA78" i="21" l="1"/>
  <c r="AB78" i="21"/>
  <c r="AB70" i="21" l="1"/>
  <c r="AA70" i="21"/>
  <c r="E70" i="21"/>
  <c r="U65" i="21" l="1"/>
  <c r="U64" i="21"/>
  <c r="U63" i="21"/>
  <c r="U62" i="21"/>
  <c r="U61" i="21"/>
  <c r="O61" i="21" l="1"/>
  <c r="G54" i="21"/>
  <c r="AB54" i="21"/>
  <c r="AA54" i="21"/>
  <c r="Y54" i="21"/>
  <c r="W54" i="21"/>
  <c r="U54" i="21"/>
  <c r="S54" i="21"/>
  <c r="Q54" i="21"/>
  <c r="O54" i="21"/>
  <c r="M54" i="21"/>
  <c r="K54" i="21"/>
  <c r="I54" i="21"/>
  <c r="E54" i="21"/>
  <c r="Z27" i="21"/>
  <c r="X27" i="21"/>
  <c r="T35" i="21"/>
  <c r="R20" i="21"/>
  <c r="P34" i="21"/>
  <c r="N23" i="21"/>
  <c r="L29" i="21"/>
  <c r="J28" i="21"/>
  <c r="F22" i="21"/>
  <c r="H37" i="21"/>
  <c r="Z13" i="21" l="1"/>
  <c r="Z14" i="21"/>
  <c r="Z15" i="21"/>
  <c r="Z16" i="21"/>
  <c r="Z17" i="21"/>
  <c r="Z18" i="21"/>
  <c r="Z19" i="21"/>
  <c r="Z20" i="21"/>
  <c r="Z21" i="21"/>
  <c r="Z22" i="21"/>
  <c r="Z23" i="21"/>
  <c r="Z24" i="21"/>
  <c r="Z25" i="21"/>
  <c r="Z26" i="21"/>
  <c r="Z28" i="21"/>
  <c r="Z29" i="21"/>
  <c r="Z30" i="21"/>
  <c r="Z31" i="21"/>
  <c r="Z32" i="21"/>
  <c r="Z33" i="21"/>
  <c r="Z34" i="21"/>
  <c r="Z35" i="21"/>
  <c r="Z36" i="21"/>
  <c r="Z37" i="21"/>
  <c r="Z38" i="21"/>
  <c r="Z39" i="21"/>
  <c r="Z40" i="21"/>
  <c r="Z41" i="21"/>
  <c r="Z52" i="21"/>
  <c r="Y70" i="21"/>
  <c r="W70" i="21"/>
  <c r="U70" i="21"/>
  <c r="S70" i="21"/>
  <c r="Q70" i="21"/>
  <c r="O70" i="21"/>
  <c r="M70" i="21"/>
  <c r="K70" i="21"/>
  <c r="I70" i="21"/>
  <c r="G70" i="21"/>
  <c r="Y73" i="21" l="1"/>
  <c r="Y75" i="21"/>
  <c r="Y74" i="21"/>
  <c r="Y76" i="21"/>
  <c r="Y77" i="21"/>
  <c r="Z54" i="21"/>
  <c r="M62" i="21"/>
  <c r="O62" i="21"/>
  <c r="AC56" i="21" s="1"/>
  <c r="X52" i="21"/>
  <c r="V52" i="21"/>
  <c r="T52" i="21"/>
  <c r="R52" i="21"/>
  <c r="P52" i="21"/>
  <c r="N52" i="21"/>
  <c r="L52" i="21"/>
  <c r="J52" i="21"/>
  <c r="H52" i="21"/>
  <c r="F52" i="21"/>
  <c r="X41" i="21"/>
  <c r="W77" i="21" s="1"/>
  <c r="V41" i="21"/>
  <c r="U77" i="21" s="1"/>
  <c r="T41" i="21"/>
  <c r="R41" i="21"/>
  <c r="Q77" i="21" s="1"/>
  <c r="P41" i="21"/>
  <c r="O77" i="21" s="1"/>
  <c r="N41" i="21"/>
  <c r="L41" i="21"/>
  <c r="J41" i="21"/>
  <c r="I77" i="21" s="1"/>
  <c r="H41" i="21"/>
  <c r="G77" i="21" s="1"/>
  <c r="F41" i="21"/>
  <c r="X40" i="21"/>
  <c r="V40" i="21"/>
  <c r="T40" i="21"/>
  <c r="R40" i="21"/>
  <c r="P40" i="21"/>
  <c r="N40" i="21"/>
  <c r="L40" i="21"/>
  <c r="J40" i="21"/>
  <c r="H40" i="21"/>
  <c r="F40" i="21"/>
  <c r="X39" i="21"/>
  <c r="V39" i="21"/>
  <c r="T39" i="21"/>
  <c r="R39" i="21"/>
  <c r="P39" i="21"/>
  <c r="N39" i="21"/>
  <c r="L39" i="21"/>
  <c r="J39" i="21"/>
  <c r="H39" i="21"/>
  <c r="F39" i="21"/>
  <c r="X38" i="21"/>
  <c r="V38" i="21"/>
  <c r="T38" i="21"/>
  <c r="R38" i="21"/>
  <c r="P38" i="21"/>
  <c r="N38" i="21"/>
  <c r="L38" i="21"/>
  <c r="J38" i="21"/>
  <c r="H38" i="21"/>
  <c r="F38" i="21"/>
  <c r="X37" i="21"/>
  <c r="V37" i="21"/>
  <c r="T37" i="21"/>
  <c r="R37" i="21"/>
  <c r="P37" i="21"/>
  <c r="N37" i="21"/>
  <c r="L37" i="21"/>
  <c r="J37" i="21"/>
  <c r="F37" i="21"/>
  <c r="X36" i="21"/>
  <c r="V36" i="21"/>
  <c r="T36" i="21"/>
  <c r="R36" i="21"/>
  <c r="Q76" i="21" s="1"/>
  <c r="P36" i="21"/>
  <c r="N36" i="21"/>
  <c r="L36" i="21"/>
  <c r="J36" i="21"/>
  <c r="H36" i="21"/>
  <c r="F36" i="21"/>
  <c r="X35" i="21"/>
  <c r="V35" i="21"/>
  <c r="R35" i="21"/>
  <c r="P35" i="21"/>
  <c r="N35" i="21"/>
  <c r="L35" i="21"/>
  <c r="J35" i="21"/>
  <c r="H35" i="21"/>
  <c r="F35" i="21"/>
  <c r="X34" i="21"/>
  <c r="V34" i="21"/>
  <c r="T34" i="21"/>
  <c r="R34" i="21"/>
  <c r="N34" i="21"/>
  <c r="L34" i="21"/>
  <c r="J34" i="21"/>
  <c r="H34" i="21"/>
  <c r="F34" i="21"/>
  <c r="X33" i="21"/>
  <c r="V33" i="21"/>
  <c r="T33" i="21"/>
  <c r="R33" i="21"/>
  <c r="P33" i="21"/>
  <c r="N33" i="21"/>
  <c r="L33" i="21"/>
  <c r="J33" i="21"/>
  <c r="H33" i="21"/>
  <c r="F33" i="21"/>
  <c r="X32" i="21"/>
  <c r="V32" i="21"/>
  <c r="T32" i="21"/>
  <c r="R32" i="21"/>
  <c r="P32" i="21"/>
  <c r="N32" i="21"/>
  <c r="L32" i="21"/>
  <c r="J32" i="21"/>
  <c r="H32" i="21"/>
  <c r="F32" i="21"/>
  <c r="X31" i="21"/>
  <c r="V31" i="21"/>
  <c r="T31" i="21"/>
  <c r="R31" i="21"/>
  <c r="P31" i="21"/>
  <c r="N31" i="21"/>
  <c r="L31" i="21"/>
  <c r="J31" i="21"/>
  <c r="H31" i="21"/>
  <c r="F31" i="21"/>
  <c r="X30" i="21"/>
  <c r="V30" i="21"/>
  <c r="T30" i="21"/>
  <c r="R30" i="21"/>
  <c r="P30" i="21"/>
  <c r="N30" i="21"/>
  <c r="L30" i="21"/>
  <c r="J30" i="21"/>
  <c r="H30" i="21"/>
  <c r="F30" i="21"/>
  <c r="X29" i="21"/>
  <c r="V29" i="21"/>
  <c r="T29" i="21"/>
  <c r="R29" i="21"/>
  <c r="P29" i="21"/>
  <c r="N29" i="21"/>
  <c r="J29" i="21"/>
  <c r="H29" i="21"/>
  <c r="F29" i="21"/>
  <c r="X28" i="21"/>
  <c r="V28" i="21"/>
  <c r="T28" i="21"/>
  <c r="R28" i="21"/>
  <c r="P28" i="21"/>
  <c r="N28" i="21"/>
  <c r="L28" i="21"/>
  <c r="H28" i="21"/>
  <c r="F28" i="21"/>
  <c r="V27" i="21"/>
  <c r="T27" i="21"/>
  <c r="R27" i="21"/>
  <c r="P27" i="21"/>
  <c r="N27" i="21"/>
  <c r="L27" i="21"/>
  <c r="J27" i="21"/>
  <c r="H27" i="21"/>
  <c r="F27" i="21"/>
  <c r="X26" i="21"/>
  <c r="V26" i="21"/>
  <c r="T26" i="21"/>
  <c r="R26" i="21"/>
  <c r="P26" i="21"/>
  <c r="N26" i="21"/>
  <c r="L26" i="21"/>
  <c r="J26" i="21"/>
  <c r="H26" i="21"/>
  <c r="F26" i="21"/>
  <c r="X25" i="21"/>
  <c r="V25" i="21"/>
  <c r="T25" i="21"/>
  <c r="R25" i="21"/>
  <c r="P25" i="21"/>
  <c r="N25" i="21"/>
  <c r="L25" i="21"/>
  <c r="J25" i="21"/>
  <c r="H25" i="21"/>
  <c r="F25" i="21"/>
  <c r="X24" i="21"/>
  <c r="V24" i="21"/>
  <c r="T24" i="21"/>
  <c r="R24" i="21"/>
  <c r="P24" i="21"/>
  <c r="N24" i="21"/>
  <c r="L24" i="21"/>
  <c r="J24" i="21"/>
  <c r="H24" i="21"/>
  <c r="F24" i="21"/>
  <c r="X23" i="21"/>
  <c r="V23" i="21"/>
  <c r="T23" i="21"/>
  <c r="R23" i="21"/>
  <c r="P23" i="21"/>
  <c r="L23" i="21"/>
  <c r="J23" i="21"/>
  <c r="H23" i="21"/>
  <c r="F23" i="21"/>
  <c r="X22" i="21"/>
  <c r="V22" i="21"/>
  <c r="T22" i="21"/>
  <c r="R22" i="21"/>
  <c r="P22" i="21"/>
  <c r="N22" i="21"/>
  <c r="L22" i="21"/>
  <c r="J22" i="21"/>
  <c r="H22" i="21"/>
  <c r="X21" i="21"/>
  <c r="V21" i="21"/>
  <c r="T21" i="21"/>
  <c r="R21" i="21"/>
  <c r="P21" i="21"/>
  <c r="N21" i="21"/>
  <c r="L21" i="21"/>
  <c r="J21" i="21"/>
  <c r="H21" i="21"/>
  <c r="F21" i="21"/>
  <c r="X20" i="21"/>
  <c r="V20" i="21"/>
  <c r="T20" i="21"/>
  <c r="P20" i="21"/>
  <c r="N20" i="21"/>
  <c r="L20" i="21"/>
  <c r="J20" i="21"/>
  <c r="H20" i="21"/>
  <c r="F20" i="21"/>
  <c r="X19" i="21"/>
  <c r="V19" i="21"/>
  <c r="T19" i="21"/>
  <c r="R19" i="21"/>
  <c r="P19" i="21"/>
  <c r="N19" i="21"/>
  <c r="L19" i="21"/>
  <c r="J19" i="21"/>
  <c r="H19" i="21"/>
  <c r="F19" i="21"/>
  <c r="X18" i="21"/>
  <c r="V18" i="21"/>
  <c r="T18" i="21"/>
  <c r="R18" i="21"/>
  <c r="P18" i="21"/>
  <c r="N18" i="21"/>
  <c r="L18" i="21"/>
  <c r="J18" i="21"/>
  <c r="H18" i="21"/>
  <c r="F18" i="21"/>
  <c r="X17" i="21"/>
  <c r="V17" i="21"/>
  <c r="T17" i="21"/>
  <c r="R17" i="21"/>
  <c r="P17" i="21"/>
  <c r="N17" i="21"/>
  <c r="L17" i="21"/>
  <c r="J17" i="21"/>
  <c r="H17" i="21"/>
  <c r="F17" i="21"/>
  <c r="X16" i="21"/>
  <c r="V16" i="21"/>
  <c r="T16" i="21"/>
  <c r="R16" i="21"/>
  <c r="P16" i="21"/>
  <c r="N16" i="21"/>
  <c r="L16" i="21"/>
  <c r="J16" i="21"/>
  <c r="H16" i="21"/>
  <c r="F16" i="21"/>
  <c r="X15" i="21"/>
  <c r="V15" i="21"/>
  <c r="T15" i="21"/>
  <c r="R15" i="21"/>
  <c r="P15" i="21"/>
  <c r="N15" i="21"/>
  <c r="L15" i="21"/>
  <c r="J15" i="21"/>
  <c r="H15" i="21"/>
  <c r="F15" i="21"/>
  <c r="X14" i="21"/>
  <c r="V14" i="21"/>
  <c r="T14" i="21"/>
  <c r="R14" i="21"/>
  <c r="P14" i="21"/>
  <c r="N14" i="21"/>
  <c r="L14" i="21"/>
  <c r="J14" i="21"/>
  <c r="H14" i="21"/>
  <c r="F14" i="21"/>
  <c r="X13" i="21"/>
  <c r="V13" i="21"/>
  <c r="T13" i="21"/>
  <c r="R13" i="21"/>
  <c r="P13" i="21"/>
  <c r="N13" i="21"/>
  <c r="L13" i="21"/>
  <c r="J13" i="21"/>
  <c r="H13" i="21"/>
  <c r="F13" i="21"/>
  <c r="Y78" i="21" l="1"/>
  <c r="O75" i="21"/>
  <c r="U76" i="21"/>
  <c r="S76" i="21"/>
  <c r="G76" i="21"/>
  <c r="E73" i="21"/>
  <c r="M74" i="21"/>
  <c r="V54" i="21"/>
  <c r="Q74" i="21"/>
  <c r="W75" i="21"/>
  <c r="K77" i="21"/>
  <c r="I75" i="21"/>
  <c r="M77" i="21"/>
  <c r="F54" i="21"/>
  <c r="AC13" i="21"/>
  <c r="H54" i="21"/>
  <c r="W73" i="21"/>
  <c r="X54" i="21"/>
  <c r="O74" i="21"/>
  <c r="AC22" i="21"/>
  <c r="U75" i="21"/>
  <c r="K76" i="21"/>
  <c r="U74" i="21"/>
  <c r="K75" i="21"/>
  <c r="I73" i="21"/>
  <c r="J54" i="21"/>
  <c r="K73" i="21"/>
  <c r="L54" i="21"/>
  <c r="S74" i="21"/>
  <c r="M73" i="21"/>
  <c r="N54" i="21"/>
  <c r="P54" i="21"/>
  <c r="E75" i="21"/>
  <c r="E76" i="21"/>
  <c r="S77" i="21"/>
  <c r="Q73" i="21"/>
  <c r="R54" i="21"/>
  <c r="I74" i="21"/>
  <c r="S73" i="21"/>
  <c r="T54" i="21"/>
  <c r="K74" i="21"/>
  <c r="Q75" i="21"/>
  <c r="W76" i="21"/>
  <c r="W74" i="21"/>
  <c r="U73" i="21"/>
  <c r="S75" i="21"/>
  <c r="O76" i="21"/>
  <c r="O73" i="21"/>
  <c r="M75" i="21"/>
  <c r="M76" i="21"/>
  <c r="AC27" i="21"/>
  <c r="AC31" i="21"/>
  <c r="AC35" i="21"/>
  <c r="AC25" i="21"/>
  <c r="AC29" i="21"/>
  <c r="AC33" i="21"/>
  <c r="AC17" i="21"/>
  <c r="AC21" i="21"/>
  <c r="I76" i="21"/>
  <c r="AC37" i="21"/>
  <c r="G73" i="21"/>
  <c r="AC15" i="21"/>
  <c r="AC19" i="21"/>
  <c r="AC23" i="21"/>
  <c r="G74" i="21"/>
  <c r="G75" i="21"/>
  <c r="E74" i="21"/>
  <c r="E77" i="21"/>
  <c r="AC39" i="21"/>
  <c r="AC41" i="21"/>
  <c r="AC26" i="21"/>
  <c r="AC40" i="21"/>
  <c r="AC52" i="21"/>
  <c r="AC32" i="21"/>
  <c r="AC28" i="21"/>
  <c r="AC14" i="21"/>
  <c r="AC24" i="21"/>
  <c r="AC18" i="21"/>
  <c r="AC30" i="21"/>
  <c r="AC36" i="21"/>
  <c r="AC16" i="21"/>
  <c r="AC34" i="21"/>
  <c r="AC20" i="21"/>
  <c r="AC38" i="21"/>
  <c r="AC77" i="21" l="1"/>
  <c r="K78" i="21"/>
  <c r="AC75" i="21"/>
  <c r="S65" i="21"/>
  <c r="AC73" i="21"/>
  <c r="AC74" i="21"/>
  <c r="AC76" i="21"/>
  <c r="Q78" i="21"/>
  <c r="AC54" i="21"/>
  <c r="AC55" i="21" s="1"/>
  <c r="AC57" i="21" s="1"/>
  <c r="O8" i="21" s="1"/>
  <c r="O9" i="21" s="1"/>
  <c r="U78" i="21"/>
  <c r="S78" i="21"/>
  <c r="O78" i="21"/>
  <c r="I78" i="21"/>
  <c r="M78" i="21"/>
  <c r="W78" i="21"/>
  <c r="S63" i="21"/>
  <c r="G78" i="21"/>
  <c r="S61" i="21"/>
  <c r="S62" i="21"/>
  <c r="S64" i="21"/>
  <c r="E78" i="21"/>
  <c r="U66" i="21"/>
  <c r="AC78" i="21" l="1"/>
  <c r="S66" i="21"/>
</calcChain>
</file>

<file path=xl/sharedStrings.xml><?xml version="1.0" encoding="utf-8"?>
<sst xmlns="http://schemas.openxmlformats.org/spreadsheetml/2006/main" count="184" uniqueCount="127">
  <si>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</si>
  <si>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</si>
  <si>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</si>
  <si>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</si>
  <si>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</si>
  <si>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</si>
  <si>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</si>
  <si>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</si>
  <si>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</si>
  <si>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</si>
  <si>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</si>
  <si>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</si>
  <si>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</si>
  <si>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</si>
  <si>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</si>
  <si>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</si>
  <si>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</si>
  <si>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Total</t>
  </si>
  <si>
    <t>SD</t>
  </si>
  <si>
    <t>DATE SUBMITTED:</t>
  </si>
  <si>
    <r>
      <rPr>
        <b/>
        <sz val="16"/>
        <rFont val="Arial"/>
        <family val="2"/>
      </rPr>
      <t xml:space="preserve">DPH USE ONLY: </t>
    </r>
    <r>
      <rPr>
        <b/>
        <sz val="10"/>
        <rFont val="Arial"/>
        <family val="2"/>
      </rPr>
      <t xml:space="preserve">         APPROVED BY:</t>
    </r>
  </si>
  <si>
    <t>Service Description</t>
  </si>
  <si>
    <t>Legal Services Workshops</t>
  </si>
  <si>
    <t xml:space="preserve">Enter billings for number of workshops in the box below and total cost billed will calculate. </t>
  </si>
  <si>
    <t>DEPARTMENT OF PUBLIC HEALTH  OFFICE OF WOMEN'S HEALTH</t>
  </si>
  <si>
    <t>Header</t>
  </si>
  <si>
    <t>Input</t>
  </si>
  <si>
    <t>Description</t>
  </si>
  <si>
    <t>CONTRACTOR NAME:</t>
  </si>
  <si>
    <t>Name of contractor</t>
  </si>
  <si>
    <t>Contractor agency address</t>
  </si>
  <si>
    <t>CONTRACT NUMBER:</t>
  </si>
  <si>
    <t>Date of invoice submission</t>
  </si>
  <si>
    <t>Total amount billed for the month</t>
  </si>
  <si>
    <t>SERVICE MONTH/YEAR:</t>
  </si>
  <si>
    <t>Invoice service month</t>
  </si>
  <si>
    <t>Contractor authorized representative (usually printed and signed, we receive scanned copy along with their excel file)</t>
  </si>
  <si>
    <t>Contact phone number</t>
  </si>
  <si>
    <t>Financial Specialist</t>
  </si>
  <si>
    <t>Price per Hour</t>
  </si>
  <si>
    <t>CONTRACTOR'S AUTHORIZED REPRESENTATIVE'S SIGNATURE:</t>
  </si>
  <si>
    <t xml:space="preserve">PHONE NUMBER: </t>
  </si>
  <si>
    <t>FAMILY LAW BY ATTORNEY per hour</t>
  </si>
  <si>
    <t>RESTRAINING ORDER BY ATTORNEY per Hour</t>
  </si>
  <si>
    <t>FAMILY LAW BY PARA PROFESSIONAL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</si>
  <si>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</si>
  <si>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</si>
  <si>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</si>
  <si>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</si>
  <si>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</si>
  <si>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TRANSLATOR/TRANSLATION SERVICES (Actual cost)</t>
  </si>
  <si>
    <t>CLIENT SERVICES TOTAL FOR THIS SERVICE PERIOD:</t>
  </si>
  <si>
    <t>LEGAL WORKSHOP TOTAL FOR THIS SERVICE PERIOD:</t>
  </si>
  <si>
    <t>INVOICE TOTAL FOR THIS SERVICE PERIOD:</t>
  </si>
  <si>
    <t>Type in</t>
  </si>
  <si>
    <t>Print and sign</t>
  </si>
  <si>
    <t>Dropdown</t>
  </si>
  <si>
    <t>Number of hours for legal services workshops provided for that month.</t>
  </si>
  <si>
    <t>Total amount of legal services workshops provided for that month.</t>
  </si>
  <si>
    <t>OTHER LEGAL ASSISTANCE  BY ATTORNEY per hour</t>
  </si>
  <si>
    <t>OTHER LEGAL SERVICES BY PARA PROFESSIONAL per hour</t>
  </si>
  <si>
    <t>NAME AND TITLE OF STAFF COMPLETING THIS FORM:</t>
  </si>
  <si>
    <t>PHONE NUMBER:</t>
  </si>
  <si>
    <t># of Hours</t>
  </si>
  <si>
    <t>TRANSLATOR/ TRANSLATION SERVICES
(Actual Cost)</t>
  </si>
  <si>
    <t xml:space="preserve">Supervisorial district </t>
  </si>
  <si>
    <t>SUPERVISORIAL DISTRICT</t>
  </si>
  <si>
    <t>Cost Summary*</t>
  </si>
  <si>
    <t>Auto calculated</t>
  </si>
  <si>
    <t>Auto calculated. Linked to Legal Workshop Total for This Service Period.</t>
  </si>
  <si>
    <t>Auto calculated. Linked from the legal workshop table.</t>
  </si>
  <si>
    <t>#
(Whole Number)</t>
  </si>
  <si>
    <t>Name and title of contractor authorized representative</t>
  </si>
  <si>
    <t>FAMILY LAW BY ATTORNEY
(per hour)</t>
  </si>
  <si>
    <t>FAMILY LAW BY PARA PROFESSIONAL
(per hour)</t>
  </si>
  <si>
    <t>RESTRAINING ORDER BY ATTORNEY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</si>
  <si>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</si>
  <si>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</si>
  <si>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</si>
  <si>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</si>
  <si>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</si>
  <si>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OTHER LEGAL ASSISTANCE  BY ATTORNEY
(per hour)</t>
  </si>
  <si>
    <t>OTHER LEGAL SERVICES BY PARA PROFESSIONAL
(per hour)</t>
  </si>
  <si>
    <t>Service</t>
  </si>
  <si>
    <t>ASSESSMENT &amp; DEVT OF SERVICE PLAN ATTORNEY OR PARA PROFESSIONAL</t>
  </si>
  <si>
    <t>FAMILY LAW BY ATTORNEY</t>
  </si>
  <si>
    <t>FAMILY LAW BY PARA PROFESSIONAL</t>
  </si>
  <si>
    <t>RESTRAINING ORDER BY ATTORNEY</t>
  </si>
  <si>
    <t>RESTRAINING ORDER BY PARA PROFESSIONAL</t>
  </si>
  <si>
    <t>IMMIGRATION LAW BY ATTORNEY</t>
  </si>
  <si>
    <t>IMMIGRATION LAW BY PARA PROFESSIONAL</t>
  </si>
  <si>
    <t>BENEFITS ACCESS / ADVOCACY BY ATTORNEY</t>
  </si>
  <si>
    <t>BENEFITS ACCESS / ADVOCACY BY PARA PROFESSIONAL</t>
  </si>
  <si>
    <t>OTHER LEGAL ASSISTANCE  BY ATTORNEY</t>
  </si>
  <si>
    <t>OTHER LEGAL SERVICES BY PARA PROFESSIONAL</t>
  </si>
  <si>
    <t xml:space="preserve">AMOUNT PREVIOUSLY PAID: </t>
  </si>
  <si>
    <t>SUPPLEMENTAL AMOUNT REQUESTED:</t>
  </si>
  <si>
    <t>TOTAL EXPENDITURES FOR THIS MONTH:</t>
  </si>
  <si>
    <t>The amount that was paid on the previous invoice for that month</t>
  </si>
  <si>
    <t>Total supplemental amount billed for the month</t>
  </si>
  <si>
    <t>Case number that was identified by the contractor and billed in the previous invoice for that month</t>
  </si>
  <si>
    <t>Case number for the additional client that was not billed in the previous invoice for that month</t>
  </si>
  <si>
    <t>CONTRACTOR CASE  NUMBER (Existing Client)</t>
  </si>
  <si>
    <t>LEGAL SERVICES SUPPLEMENTAL INVOICE</t>
  </si>
  <si>
    <t>CONTRACTOR CASE  NUMBER
(Existing Client)</t>
  </si>
  <si>
    <t>CONTRACTOR CASE  NUMBER
(New Client)</t>
  </si>
  <si>
    <t>CONTRACTOR CASE  NUMBER (New Client)</t>
  </si>
  <si>
    <t>Number of New Clients</t>
  </si>
  <si>
    <t>Total amount billed for services provided to the client for that month</t>
  </si>
  <si>
    <t>Total amount billed for legal services workshops that for month.</t>
  </si>
  <si>
    <t>Total amount billed for services provided to the client and legal services workshops for that month</t>
  </si>
  <si>
    <t>* The above cost is not automatically calculated if "Supervisorial District" column is incomplete.</t>
  </si>
  <si>
    <t>DVSFA Legal Services Supplemental Invoice Instructions</t>
  </si>
  <si>
    <t>DVSS/DVSFA contract number</t>
  </si>
  <si>
    <t>TRANSPORTATION SERVICES (Actual cost)</t>
  </si>
  <si>
    <t>DOMESTIC VIOLENCE SERVICES FOR ALL (DVSFA)</t>
  </si>
  <si>
    <t>ASSESSMENT &amp; DEVT OF SERVICE/SAFETY PLAN ATTORNEY OR PARA PROFESSIONAL
(per participant)</t>
  </si>
  <si>
    <t>Total Costs</t>
  </si>
  <si>
    <t>Total New Participants</t>
  </si>
  <si>
    <t>TRANSLATOR/ TRANSLATION SERVICES</t>
  </si>
  <si>
    <t>TRANSPORATION SERVICES</t>
  </si>
  <si>
    <t>TOTAL</t>
  </si>
  <si>
    <t>Below is information related to the invoice template provided. To ensure that fields are properly calculated, please do not duplicate this template file. If you have any questions, please direct them to OWHInvoice@ph.lacounty.gov.</t>
  </si>
  <si>
    <t>ASSESSMENT &amp; DEVELOPMENT OF SERVICE/SAFETY PLAN ATTORNEY OR PARA PROFESSIONAL (per participant)</t>
  </si>
  <si>
    <t>Contractor only types in the # column, the Price columns are locked and auto calculated except Translator/Translation and Transportation Services that are based on actual costs.
Contractors bill these services by typing in the number of service units provided (1=1 hour, 1.75=1 hour and 45 min).</t>
  </si>
  <si>
    <t>These services are further defined in the Service Contract.
Pricing cells and calculations are locked (except Translator/Translation and Transportation Services), so that contractor can only enter values in the quantities, and specific fields.</t>
  </si>
  <si>
    <t>TRANSPORATION SERVICES
(Actual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</si>
</sst>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_(&quot;$&quot;* #,##0.00_);_(&quot;$&quot;* \(#,##0.00\);_(&quot;$&quot;* &quot;-&quot;_);_(@_)"/>
    <numFmt numFmtId="166" formatCode="0.00_);\(0.00\)"/>
    <numFmt numFmtId="167" formatCode="[&lt;=9999999]###\-####;\(###\)\ ###\-####"/>
    <numFmt numFmtId="168" formatCode="[$-409]mmm\-yy;@"/>
    <numFmt numFmtId="169" formatCode="&quot;$&quot;#,##0.00;[Red]\-&quot;$&quot;#,##0.00"/>
  </numFmts>
  <fonts count="19">
    <font>
      <sz val="10"/>
      <name val="Arial"/>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20"/>
      <name val="Arial"/>
      <family val="2"/>
    </font>
    <font>
      <b/>
      <sz val="12"/>
      <name val="Arial"/>
      <family val="2"/>
    </font>
    <font>
      <u/>
      <sz val="10"/>
      <color theme="11"/>
      <name val="Arial"/>
      <family val="2"/>
    </font>
    <font>
      <sz val="11"/>
      <name val="Calibri"/>
      <family val="2"/>
      <scheme val="minor"/>
    </font>
    <font>
      <b/>
      <sz val="11"/>
      <name val="Arial"/>
      <family val="2"/>
    </font>
    <font>
      <b/>
      <sz val="14"/>
      <name val="Arial"/>
      <family val="2"/>
    </font>
    <font>
      <sz val="12"/>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double">
        <color auto="1"/>
      </left>
      <right/>
      <top style="medium">
        <color auto="1"/>
      </top>
      <bottom style="medium">
        <color auto="1"/>
      </bottom>
      <diagonal/>
    </border>
    <border>
      <left style="double">
        <color auto="1"/>
      </left>
      <right/>
      <top style="double">
        <color auto="1"/>
      </top>
      <bottom style="medium">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double">
        <color auto="1"/>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double">
        <color auto="1"/>
      </bottom>
      <diagonal/>
    </border>
  </borders>
  <cellStyleXfs count="17">
    <xf numFmtId="0" fontId="0" fillId="0" borderId="0"/>
    <xf numFmtId="44" fontId="2" fillId="0" borderId="0" applyFont="0" applyFill="0" applyBorder="0" applyAlignment="0" applyProtection="0"/>
    <xf numFmtId="44" fontId="9"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13">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5"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7" fillId="0" borderId="23" xfId="4" applyFont="1" applyBorder="1" applyAlignment="1" applyProtection="1">
      <alignment horizontal="center"/>
      <protection locked="0"/>
    </xf>
    <xf numFmtId="0" fontId="7" fillId="0" borderId="10" xfId="4" applyFont="1" applyBorder="1" applyAlignment="1" applyProtection="1">
      <alignment horizontal="center"/>
      <protection locked="0"/>
    </xf>
    <xf numFmtId="0" fontId="7" fillId="0" borderId="0" xfId="0" applyFont="1"/>
    <xf numFmtId="0" fontId="4" fillId="0" borderId="35" xfId="0" applyFont="1" applyBorder="1" applyAlignment="1">
      <alignment horizontal="left" vertical="top"/>
    </xf>
    <xf numFmtId="0" fontId="4" fillId="0" borderId="35" xfId="0" applyFont="1" applyBorder="1" applyAlignment="1">
      <alignment horizontal="center" vertical="center"/>
    </xf>
    <xf numFmtId="8" fontId="4" fillId="0" borderId="35" xfId="0" applyNumberFormat="1" applyFont="1" applyBorder="1" applyAlignment="1">
      <alignment horizontal="center" vertical="center"/>
    </xf>
    <xf numFmtId="0" fontId="2" fillId="0" borderId="0" xfId="0" applyFont="1" applyAlignment="1">
      <alignment vertical="top"/>
    </xf>
    <xf numFmtId="0" fontId="7" fillId="0" borderId="0" xfId="16" applyFont="1" applyAlignment="1">
      <alignment vertical="top"/>
    </xf>
    <xf numFmtId="0" fontId="2" fillId="0" borderId="0" xfId="16" applyFont="1" applyAlignment="1" applyProtection="1">
      <alignment vertical="top"/>
      <protection locked="0"/>
    </xf>
    <xf numFmtId="0" fontId="15" fillId="0" borderId="0" xfId="16" applyFont="1" applyAlignment="1">
      <alignment vertical="top"/>
    </xf>
    <xf numFmtId="0" fontId="16" fillId="0" borderId="0" xfId="16" applyFont="1" applyAlignment="1">
      <alignment vertical="top" wrapText="1"/>
    </xf>
    <xf numFmtId="164" fontId="10" fillId="0" borderId="0" xfId="0" applyNumberFormat="1" applyFont="1" applyAlignment="1">
      <alignment horizontal="center" vertical="center"/>
    </xf>
    <xf numFmtId="0" fontId="2" fillId="0" borderId="0" xfId="0" applyFont="1"/>
    <xf numFmtId="0" fontId="17" fillId="4" borderId="0" xfId="16" applyFont="1" applyFill="1" applyAlignment="1">
      <alignment horizontal="left" vertical="center" wrapText="1"/>
    </xf>
    <xf numFmtId="0" fontId="17" fillId="4" borderId="0" xfId="16" applyFont="1" applyFill="1" applyAlignment="1">
      <alignment horizontal="left" vertical="center"/>
    </xf>
    <xf numFmtId="0" fontId="17" fillId="4" borderId="0" xfId="16" applyFont="1" applyFill="1" applyAlignment="1">
      <alignment horizontal="left" wrapText="1"/>
    </xf>
    <xf numFmtId="0" fontId="2" fillId="0" borderId="0" xfId="16" applyFont="1" applyAlignment="1" applyProtection="1">
      <alignment vertical="center"/>
      <protection locked="0"/>
    </xf>
    <xf numFmtId="0" fontId="15" fillId="0" borderId="0" xfId="16" applyFont="1"/>
    <xf numFmtId="0" fontId="16" fillId="0" borderId="0" xfId="16" applyFont="1" applyAlignment="1">
      <alignment horizontal="left" vertical="top" wrapText="1"/>
    </xf>
    <xf numFmtId="0" fontId="16" fillId="0" borderId="0" xfId="16" applyFont="1" applyAlignment="1">
      <alignment horizontal="left" vertical="top"/>
    </xf>
    <xf numFmtId="0" fontId="7" fillId="0" borderId="0" xfId="16" applyFont="1" applyAlignment="1">
      <alignment vertical="top" wrapText="1"/>
    </xf>
    <xf numFmtId="0" fontId="16" fillId="0" borderId="0" xfId="16" applyFont="1" applyAlignment="1">
      <alignment vertical="top"/>
    </xf>
    <xf numFmtId="14" fontId="16" fillId="0" borderId="0" xfId="16" applyNumberFormat="1"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pplyProtection="1">
      <alignment vertical="center"/>
      <protection locked="0"/>
    </xf>
    <xf numFmtId="0" fontId="4" fillId="0" borderId="0" xfId="0" applyFont="1" applyAlignment="1">
      <alignment horizontal="left" vertical="center"/>
    </xf>
    <xf numFmtId="0" fontId="4" fillId="0" borderId="0" xfId="0" applyFont="1" applyAlignment="1" applyProtection="1">
      <alignment vertical="center"/>
      <protection locked="0"/>
    </xf>
    <xf numFmtId="0" fontId="4" fillId="0" borderId="0" xfId="0" applyFont="1" applyAlignment="1">
      <alignment vertical="center"/>
    </xf>
    <xf numFmtId="0" fontId="4" fillId="0" borderId="0" xfId="0" applyFont="1" applyAlignment="1" applyProtection="1">
      <alignment horizontal="left" vertical="center"/>
      <protection locked="0"/>
    </xf>
    <xf numFmtId="14" fontId="2" fillId="0" borderId="0" xfId="0" applyNumberFormat="1" applyFont="1" applyAlignment="1" applyProtection="1">
      <alignment horizontal="center" vertical="center"/>
      <protection locked="0"/>
    </xf>
    <xf numFmtId="0" fontId="2" fillId="2" borderId="0" xfId="0" applyFont="1" applyFill="1" applyAlignment="1" applyProtection="1">
      <alignment vertical="center"/>
      <protection locked="0"/>
    </xf>
    <xf numFmtId="1" fontId="7" fillId="0" borderId="10"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44" fontId="7" fillId="0" borderId="10" xfId="1" applyFont="1" applyFill="1" applyBorder="1" applyAlignment="1" applyProtection="1">
      <alignment vertical="center"/>
      <protection locked="0"/>
    </xf>
    <xf numFmtId="0" fontId="16" fillId="3" borderId="10" xfId="0" applyFont="1" applyFill="1" applyBorder="1" applyAlignment="1">
      <alignment vertical="center"/>
    </xf>
    <xf numFmtId="14" fontId="7" fillId="3" borderId="10" xfId="0" applyNumberFormat="1" applyFont="1" applyFill="1" applyBorder="1" applyAlignment="1">
      <alignment horizontal="center" vertical="center"/>
    </xf>
    <xf numFmtId="0" fontId="2" fillId="0" borderId="0" xfId="0" applyFont="1" applyAlignment="1">
      <alignment vertical="center"/>
    </xf>
    <xf numFmtId="44" fontId="7" fillId="0" borderId="10" xfId="1" applyFont="1" applyFill="1" applyBorder="1" applyAlignment="1" applyProtection="1">
      <alignment vertical="center"/>
    </xf>
    <xf numFmtId="0" fontId="4" fillId="0" borderId="0" xfId="0" applyFont="1" applyAlignment="1">
      <alignment horizontal="right" vertical="center"/>
    </xf>
    <xf numFmtId="0" fontId="16" fillId="0" borderId="0" xfId="0" applyFont="1" applyAlignment="1">
      <alignment vertical="center"/>
    </xf>
    <xf numFmtId="14" fontId="7" fillId="0" borderId="0" xfId="0" applyNumberFormat="1" applyFont="1" applyAlignment="1">
      <alignment horizontal="center" vertical="center"/>
    </xf>
    <xf numFmtId="0" fontId="16"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wrapText="1"/>
    </xf>
    <xf numFmtId="0" fontId="2" fillId="2" borderId="19" xfId="0" applyFont="1" applyFill="1" applyBorder="1" applyAlignment="1">
      <alignment horizontal="center" vertical="center"/>
    </xf>
    <xf numFmtId="1" fontId="2" fillId="0" borderId="35" xfId="0" applyNumberFormat="1" applyFont="1" applyBorder="1" applyAlignment="1">
      <alignment horizontal="center" vertical="center"/>
    </xf>
    <xf numFmtId="0" fontId="2" fillId="0" borderId="37" xfId="0" applyFont="1" applyBorder="1" applyAlignment="1" applyProtection="1">
      <alignment horizontal="center" vertical="center"/>
      <protection locked="0"/>
    </xf>
    <xf numFmtId="8" fontId="2" fillId="0" borderId="37" xfId="0" applyNumberFormat="1" applyFont="1" applyBorder="1" applyAlignment="1">
      <alignment horizontal="center" vertical="center"/>
    </xf>
    <xf numFmtId="0" fontId="2" fillId="0" borderId="0" xfId="0" applyFont="1" applyAlignment="1">
      <alignment vertical="center" wrapText="1"/>
    </xf>
    <xf numFmtId="0" fontId="2" fillId="2" borderId="20" xfId="0" applyFont="1" applyFill="1" applyBorder="1" applyAlignment="1">
      <alignment horizontal="center" vertical="center"/>
    </xf>
    <xf numFmtId="0" fontId="4" fillId="0" borderId="0" xfId="0" applyFont="1" applyAlignment="1">
      <alignment horizontal="right" vertical="center" wrapText="1"/>
    </xf>
    <xf numFmtId="164" fontId="8" fillId="2" borderId="0" xfId="0" applyNumberFormat="1" applyFont="1" applyFill="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16" fillId="5" borderId="0" xfId="16" applyFont="1" applyFill="1" applyAlignment="1">
      <alignment horizontal="left" vertical="top" wrapText="1"/>
    </xf>
    <xf numFmtId="14" fontId="16" fillId="5" borderId="0" xfId="16" applyNumberFormat="1" applyFont="1" applyFill="1" applyAlignment="1">
      <alignment horizontal="left" vertical="top" wrapText="1"/>
    </xf>
    <xf numFmtId="0" fontId="16" fillId="5" borderId="0" xfId="16" applyFont="1" applyFill="1" applyAlignment="1">
      <alignment vertical="top" wrapText="1"/>
    </xf>
    <xf numFmtId="0" fontId="4" fillId="5" borderId="20" xfId="0" applyFont="1" applyFill="1" applyBorder="1" applyAlignment="1">
      <alignment horizontal="center" vertical="center" textRotation="90" wrapText="1"/>
    </xf>
    <xf numFmtId="14" fontId="4" fillId="5" borderId="20" xfId="0" applyNumberFormat="1" applyFont="1" applyFill="1" applyBorder="1" applyAlignment="1">
      <alignment horizontal="center" vertical="center" textRotation="90" wrapText="1"/>
    </xf>
    <xf numFmtId="0" fontId="4" fillId="5" borderId="22" xfId="0" applyFont="1" applyFill="1" applyBorder="1" applyAlignment="1">
      <alignment horizontal="center" vertical="center" wrapText="1"/>
    </xf>
    <xf numFmtId="14" fontId="2" fillId="5" borderId="20" xfId="0" applyNumberFormat="1" applyFont="1" applyFill="1" applyBorder="1" applyAlignment="1">
      <alignment horizontal="center" vertical="center"/>
    </xf>
    <xf numFmtId="41" fontId="4" fillId="5" borderId="20" xfId="0" applyNumberFormat="1" applyFont="1" applyFill="1" applyBorder="1" applyAlignment="1">
      <alignment horizontal="center" vertical="center" wrapText="1"/>
    </xf>
    <xf numFmtId="7" fontId="4" fillId="5" borderId="20" xfId="1" applyNumberFormat="1" applyFont="1" applyFill="1" applyBorder="1" applyAlignment="1" applyProtection="1">
      <alignment horizontal="center" vertical="center" wrapText="1"/>
    </xf>
    <xf numFmtId="44" fontId="7" fillId="5" borderId="10" xfId="1" applyFont="1" applyFill="1" applyBorder="1" applyAlignment="1" applyProtection="1">
      <alignment vertical="center"/>
    </xf>
    <xf numFmtId="42" fontId="2" fillId="5" borderId="20" xfId="1" applyNumberFormat="1" applyFont="1" applyFill="1" applyBorder="1" applyAlignment="1" applyProtection="1">
      <alignment horizontal="center" vertical="center" wrapText="1"/>
    </xf>
    <xf numFmtId="8" fontId="4" fillId="5" borderId="20" xfId="1" applyNumberFormat="1" applyFont="1" applyFill="1" applyBorder="1" applyAlignment="1" applyProtection="1">
      <alignment horizontal="center" vertical="center" wrapText="1"/>
    </xf>
    <xf numFmtId="0" fontId="2" fillId="5" borderId="20" xfId="0" applyFont="1" applyFill="1" applyBorder="1" applyAlignment="1">
      <alignment vertical="center"/>
    </xf>
    <xf numFmtId="165" fontId="7" fillId="5" borderId="42" xfId="0" applyNumberFormat="1" applyFont="1" applyFill="1" applyBorder="1" applyAlignment="1">
      <alignment vertical="center"/>
    </xf>
    <xf numFmtId="165" fontId="16" fillId="5" borderId="11" xfId="0" applyNumberFormat="1" applyFont="1" applyFill="1" applyBorder="1" applyAlignment="1">
      <alignment vertical="center"/>
    </xf>
    <xf numFmtId="0" fontId="4" fillId="5" borderId="34" xfId="0" applyFont="1" applyFill="1" applyBorder="1" applyAlignment="1">
      <alignment horizontal="left" vertical="top"/>
    </xf>
    <xf numFmtId="0" fontId="4" fillId="5" borderId="26" xfId="0" applyFont="1" applyFill="1" applyBorder="1" applyAlignment="1">
      <alignment horizontal="left" vertical="top"/>
    </xf>
    <xf numFmtId="0" fontId="4" fillId="5" borderId="27" xfId="0" applyFont="1" applyFill="1" applyBorder="1" applyAlignment="1">
      <alignment horizontal="left" vertical="top"/>
    </xf>
    <xf numFmtId="0" fontId="4" fillId="5" borderId="35" xfId="0" applyFont="1" applyFill="1" applyBorder="1" applyAlignment="1">
      <alignment horizontal="left" vertical="top"/>
    </xf>
    <xf numFmtId="0" fontId="4" fillId="5" borderId="0" xfId="0" applyFont="1" applyFill="1" applyAlignment="1">
      <alignment horizontal="left" vertical="top"/>
    </xf>
    <xf numFmtId="0" fontId="4" fillId="5" borderId="13" xfId="0" applyFont="1" applyFill="1" applyBorder="1" applyAlignment="1">
      <alignment horizontal="left" vertical="top"/>
    </xf>
    <xf numFmtId="0" fontId="4" fillId="5" borderId="35" xfId="0" applyFont="1" applyFill="1" applyBorder="1" applyAlignment="1">
      <alignment horizontal="center" vertical="center"/>
    </xf>
    <xf numFmtId="0" fontId="3" fillId="5" borderId="14" xfId="0" applyFont="1" applyFill="1" applyBorder="1" applyAlignment="1">
      <alignment horizontal="left" vertical="center"/>
    </xf>
    <xf numFmtId="0" fontId="3" fillId="5" borderId="14" xfId="0" applyFont="1" applyFill="1" applyBorder="1" applyAlignment="1">
      <alignment vertical="center"/>
    </xf>
    <xf numFmtId="0" fontId="3" fillId="5" borderId="15" xfId="0" applyFont="1" applyFill="1" applyBorder="1" applyAlignment="1">
      <alignment vertical="center"/>
    </xf>
    <xf numFmtId="0" fontId="4" fillId="5" borderId="35" xfId="0" applyFont="1" applyFill="1" applyBorder="1" applyAlignment="1">
      <alignment vertical="center"/>
    </xf>
    <xf numFmtId="1" fontId="4" fillId="5" borderId="0" xfId="0" applyNumberFormat="1" applyFont="1" applyFill="1" applyAlignment="1">
      <alignment horizontal="center" vertical="center"/>
    </xf>
    <xf numFmtId="0" fontId="4" fillId="5" borderId="0" xfId="0" applyFont="1" applyFill="1" applyAlignment="1">
      <alignment vertical="center"/>
    </xf>
    <xf numFmtId="1" fontId="2" fillId="5" borderId="0" xfId="0" applyNumberFormat="1" applyFont="1" applyFill="1" applyAlignment="1">
      <alignment horizontal="center" vertical="center"/>
    </xf>
    <xf numFmtId="0" fontId="2" fillId="5" borderId="0" xfId="0" applyFont="1" applyFill="1" applyAlignment="1">
      <alignment vertical="center"/>
    </xf>
    <xf numFmtId="0" fontId="2" fillId="5" borderId="13" xfId="0" applyFont="1" applyFill="1" applyBorder="1" applyAlignment="1">
      <alignment vertical="center"/>
    </xf>
    <xf numFmtId="0" fontId="4" fillId="5" borderId="25" xfId="0" applyFont="1" applyFill="1" applyBorder="1" applyAlignment="1">
      <alignment horizontal="center" vertical="center"/>
    </xf>
    <xf numFmtId="0" fontId="3" fillId="5" borderId="17" xfId="0" applyFont="1" applyFill="1" applyBorder="1" applyAlignment="1">
      <alignment horizontal="lef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4" fillId="5" borderId="36" xfId="0" applyFont="1" applyFill="1" applyBorder="1" applyAlignment="1">
      <alignment horizontal="center" vertical="center" wrapText="1"/>
    </xf>
    <xf numFmtId="0" fontId="4" fillId="5" borderId="38" xfId="0" applyFont="1" applyFill="1" applyBorder="1" applyAlignment="1">
      <alignment horizontal="center" vertical="center"/>
    </xf>
    <xf numFmtId="42" fontId="2" fillId="6" borderId="20" xfId="1" applyNumberFormat="1" applyFont="1" applyFill="1" applyBorder="1" applyAlignment="1" applyProtection="1">
      <alignment horizontal="center" vertical="center" wrapText="1"/>
    </xf>
    <xf numFmtId="7" fontId="4" fillId="6" borderId="20" xfId="1" applyNumberFormat="1" applyFont="1" applyFill="1" applyBorder="1" applyAlignment="1" applyProtection="1">
      <alignment horizontal="center" vertical="center" wrapText="1"/>
    </xf>
    <xf numFmtId="44" fontId="7" fillId="6" borderId="10" xfId="1" applyFont="1" applyFill="1" applyBorder="1" applyAlignment="1" applyProtection="1">
      <alignment vertical="center"/>
    </xf>
    <xf numFmtId="8" fontId="4" fillId="6" borderId="20" xfId="1" applyNumberFormat="1" applyFont="1" applyFill="1" applyBorder="1" applyAlignment="1" applyProtection="1">
      <alignment horizontal="center" vertical="center" wrapText="1"/>
    </xf>
    <xf numFmtId="0" fontId="4" fillId="6" borderId="22" xfId="0" applyFont="1" applyFill="1" applyBorder="1" applyAlignment="1">
      <alignment horizontal="center" vertical="center" textRotation="90" wrapText="1"/>
    </xf>
    <xf numFmtId="42" fontId="4" fillId="6" borderId="20" xfId="1" applyNumberFormat="1" applyFont="1" applyFill="1" applyBorder="1" applyAlignment="1" applyProtection="1">
      <alignment horizontal="center" vertical="center" wrapText="1"/>
    </xf>
    <xf numFmtId="167" fontId="2" fillId="0" borderId="0" xfId="0" applyNumberFormat="1" applyFont="1" applyAlignment="1" applyProtection="1">
      <alignment horizontal="center" vertical="center"/>
      <protection locked="0"/>
    </xf>
    <xf numFmtId="0" fontId="7" fillId="0" borderId="24" xfId="0" applyFont="1" applyBorder="1" applyAlignment="1">
      <alignment horizontal="right" vertical="center"/>
    </xf>
    <xf numFmtId="0" fontId="13" fillId="0" borderId="0" xfId="0" applyFont="1" applyAlignment="1">
      <alignment vertical="center"/>
    </xf>
    <xf numFmtId="164" fontId="8" fillId="0" borderId="0" xfId="0" applyNumberFormat="1" applyFont="1" applyAlignment="1">
      <alignment vertical="center"/>
    </xf>
    <xf numFmtId="0" fontId="4" fillId="0" borderId="13" xfId="0" applyFont="1" applyBorder="1" applyAlignment="1" applyProtection="1">
      <alignment horizontal="right"/>
      <protection locked="0"/>
    </xf>
    <xf numFmtId="0" fontId="7" fillId="0" borderId="43" xfId="0" applyFont="1" applyBorder="1" applyAlignment="1">
      <alignment horizontal="right" vertical="center"/>
    </xf>
    <xf numFmtId="0" fontId="4" fillId="5" borderId="20" xfId="0" applyFont="1" applyFill="1" applyBorder="1" applyAlignment="1">
      <alignment horizontal="center" vertical="center"/>
    </xf>
    <xf numFmtId="14" fontId="2" fillId="0" borderId="0" xfId="0" applyNumberFormat="1" applyFont="1" applyAlignment="1">
      <alignment horizontal="center" vertical="center"/>
    </xf>
    <xf numFmtId="164" fontId="10" fillId="5" borderId="47" xfId="0" applyNumberFormat="1" applyFont="1" applyFill="1" applyBorder="1" applyAlignment="1">
      <alignment horizontal="center" vertical="center"/>
    </xf>
    <xf numFmtId="164" fontId="10" fillId="0" borderId="20" xfId="0" applyNumberFormat="1" applyFont="1" applyBorder="1" applyAlignment="1">
      <alignment horizontal="center" vertical="center"/>
    </xf>
    <xf numFmtId="0" fontId="4" fillId="5" borderId="20" xfId="0" applyFont="1" applyFill="1" applyBorder="1" applyAlignment="1">
      <alignment horizontal="center" vertical="center" wrapText="1"/>
    </xf>
    <xf numFmtId="0" fontId="10" fillId="0" borderId="20" xfId="0" applyFont="1" applyBorder="1" applyAlignment="1">
      <alignment horizontal="center" vertical="center"/>
    </xf>
    <xf numFmtId="0" fontId="4" fillId="5" borderId="20" xfId="0" applyFont="1" applyFill="1" applyBorder="1" applyAlignment="1">
      <alignment vertical="center" wrapText="1"/>
    </xf>
    <xf numFmtId="8" fontId="4" fillId="0" borderId="0" xfId="0" applyNumberFormat="1" applyFont="1" applyAlignment="1">
      <alignment horizontal="center" vertical="center"/>
    </xf>
    <xf numFmtId="0" fontId="2" fillId="0" borderId="26" xfId="0" applyFont="1" applyBorder="1" applyAlignment="1" applyProtection="1">
      <alignment vertical="center"/>
      <protection locked="0"/>
    </xf>
    <xf numFmtId="166" fontId="7" fillId="3" borderId="10" xfId="0" applyNumberFormat="1" applyFont="1" applyFill="1" applyBorder="1" applyAlignment="1" applyProtection="1">
      <alignment horizontal="center" vertical="center"/>
      <protection locked="0"/>
    </xf>
    <xf numFmtId="0" fontId="7" fillId="3" borderId="21" xfId="0" applyFont="1" applyFill="1" applyBorder="1" applyAlignment="1">
      <alignment vertical="center"/>
    </xf>
    <xf numFmtId="42" fontId="7" fillId="3" borderId="11" xfId="0" applyNumberFormat="1" applyFont="1" applyFill="1" applyBorder="1" applyAlignment="1">
      <alignment vertical="center"/>
    </xf>
    <xf numFmtId="166" fontId="7" fillId="0" borderId="10" xfId="0" applyNumberFormat="1" applyFont="1" applyBorder="1" applyAlignment="1">
      <alignment horizontal="center" vertical="center"/>
    </xf>
    <xf numFmtId="164" fontId="10" fillId="0" borderId="56" xfId="0" applyNumberFormat="1" applyFont="1" applyBorder="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16" fillId="0" borderId="0" xfId="16" applyFont="1" applyAlignment="1">
      <alignment horizontal="left" vertical="center" wrapText="1"/>
    </xf>
    <xf numFmtId="0" fontId="7" fillId="0" borderId="0" xfId="16" applyFont="1" applyAlignment="1">
      <alignment horizontal="left" vertical="center" wrapText="1"/>
    </xf>
    <xf numFmtId="0" fontId="4" fillId="5" borderId="19" xfId="0" applyFont="1" applyFill="1" applyBorder="1" applyAlignment="1">
      <alignment horizontal="center" vertical="center"/>
    </xf>
    <xf numFmtId="0" fontId="4" fillId="5" borderId="22"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2" xfId="0" applyFont="1" applyFill="1" applyBorder="1" applyAlignment="1">
      <alignment horizontal="center" vertical="center"/>
    </xf>
    <xf numFmtId="168" fontId="4" fillId="2" borderId="12" xfId="1" applyNumberFormat="1" applyFont="1" applyFill="1" applyBorder="1" applyAlignment="1" applyProtection="1">
      <alignment horizontal="center" vertical="center"/>
      <protection locked="0"/>
    </xf>
    <xf numFmtId="0" fontId="4" fillId="0" borderId="24" xfId="0" applyFont="1" applyBorder="1" applyAlignment="1" applyProtection="1">
      <alignment horizontal="left" vertical="center"/>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2" fillId="0" borderId="12"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14" fontId="4" fillId="0" borderId="24" xfId="0" applyNumberFormat="1" applyFont="1" applyBorder="1" applyAlignment="1" applyProtection="1">
      <alignment horizontal="left" vertical="center"/>
      <protection locked="0"/>
    </xf>
    <xf numFmtId="0" fontId="4" fillId="5" borderId="19" xfId="0" applyFont="1" applyFill="1" applyBorder="1" applyAlignment="1">
      <alignment horizontal="center" vertical="center" textRotation="90" wrapText="1"/>
    </xf>
    <xf numFmtId="0" fontId="4" fillId="5" borderId="22" xfId="0" applyFont="1" applyFill="1" applyBorder="1" applyAlignment="1">
      <alignment horizontal="center" vertical="center" textRotation="90" wrapText="1"/>
    </xf>
    <xf numFmtId="0" fontId="4" fillId="6" borderId="19" xfId="0" applyFont="1" applyFill="1" applyBorder="1" applyAlignment="1">
      <alignment horizontal="center" vertical="center" textRotation="90" wrapText="1"/>
    </xf>
    <xf numFmtId="0" fontId="4" fillId="6" borderId="22" xfId="0" applyFont="1" applyFill="1" applyBorder="1" applyAlignment="1">
      <alignment horizontal="center" vertical="center" textRotation="90" wrapText="1"/>
    </xf>
    <xf numFmtId="167" fontId="2" fillId="0" borderId="14" xfId="0" applyNumberFormat="1" applyFont="1" applyBorder="1" applyAlignment="1" applyProtection="1">
      <alignment horizontal="center" vertical="center"/>
      <protection locked="0"/>
    </xf>
    <xf numFmtId="44" fontId="4" fillId="5" borderId="24" xfId="1" applyFont="1" applyFill="1" applyBorder="1" applyAlignment="1" applyProtection="1">
      <alignment horizontal="center" vertical="center"/>
    </xf>
    <xf numFmtId="44" fontId="4" fillId="2" borderId="24" xfId="1" applyFont="1" applyFill="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167" fontId="2" fillId="0" borderId="24" xfId="0" applyNumberFormat="1"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164" fontId="8" fillId="5" borderId="31" xfId="0" applyNumberFormat="1" applyFont="1" applyFill="1" applyBorder="1" applyAlignment="1">
      <alignment horizontal="center" vertical="center"/>
    </xf>
    <xf numFmtId="164" fontId="8" fillId="5" borderId="32" xfId="0" applyNumberFormat="1" applyFont="1" applyFill="1" applyBorder="1" applyAlignment="1">
      <alignment horizontal="center" vertical="center"/>
    </xf>
    <xf numFmtId="0" fontId="4" fillId="0" borderId="0" xfId="0" applyFont="1" applyAlignment="1">
      <alignment horizontal="center" vertical="center" wrapText="1"/>
    </xf>
    <xf numFmtId="0" fontId="10" fillId="5" borderId="41" xfId="0" applyFont="1" applyFill="1" applyBorder="1" applyAlignment="1">
      <alignment horizontal="center" vertical="center"/>
    </xf>
    <xf numFmtId="0" fontId="10" fillId="5" borderId="32" xfId="0" applyFont="1" applyFill="1" applyBorder="1" applyAlignment="1">
      <alignment horizontal="center" vertical="center"/>
    </xf>
    <xf numFmtId="164" fontId="8" fillId="2" borderId="28" xfId="0" applyNumberFormat="1" applyFont="1" applyFill="1" applyBorder="1" applyAlignment="1">
      <alignment horizontal="center" vertical="center"/>
    </xf>
    <xf numFmtId="164" fontId="8" fillId="2" borderId="29" xfId="0" applyNumberFormat="1" applyFont="1" applyFill="1" applyBorder="1" applyAlignment="1">
      <alignment horizontal="center" vertical="center"/>
    </xf>
    <xf numFmtId="0" fontId="8" fillId="0" borderId="40" xfId="0" applyFont="1" applyBorder="1" applyAlignment="1">
      <alignment horizontal="center" vertical="center"/>
    </xf>
    <xf numFmtId="0" fontId="8" fillId="0" borderId="22" xfId="0" applyFont="1" applyBorder="1" applyAlignment="1">
      <alignment horizontal="center" vertical="center"/>
    </xf>
    <xf numFmtId="169" fontId="4" fillId="5" borderId="38" xfId="0" applyNumberFormat="1" applyFont="1" applyFill="1" applyBorder="1" applyAlignment="1">
      <alignment horizontal="center" vertical="center"/>
    </xf>
    <xf numFmtId="169" fontId="4" fillId="5" borderId="39" xfId="0" applyNumberFormat="1" applyFont="1" applyFill="1" applyBorder="1" applyAlignment="1">
      <alignment horizontal="center" vertical="center"/>
    </xf>
    <xf numFmtId="164" fontId="8" fillId="2" borderId="19" xfId="0" applyNumberFormat="1" applyFont="1" applyFill="1" applyBorder="1" applyAlignment="1">
      <alignment horizontal="center" vertical="center"/>
    </xf>
    <xf numFmtId="164" fontId="8" fillId="2" borderId="22" xfId="0" applyNumberFormat="1" applyFont="1" applyFill="1" applyBorder="1" applyAlignment="1">
      <alignment horizontal="center" vertical="center"/>
    </xf>
    <xf numFmtId="0" fontId="4" fillId="5" borderId="44" xfId="0" applyFont="1" applyFill="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22" xfId="0" applyFont="1" applyBorder="1" applyAlignment="1">
      <alignment horizontal="center" vertical="center"/>
    </xf>
    <xf numFmtId="0" fontId="4" fillId="0" borderId="35" xfId="0" applyFont="1" applyBorder="1" applyAlignment="1">
      <alignment horizontal="center" vertical="center" wrapText="1"/>
    </xf>
    <xf numFmtId="0" fontId="10" fillId="0" borderId="35" xfId="0" applyFont="1" applyBorder="1" applyAlignment="1">
      <alignment horizontal="center" vertical="center"/>
    </xf>
    <xf numFmtId="0" fontId="16" fillId="0" borderId="14" xfId="0" applyFont="1" applyBorder="1" applyAlignment="1">
      <alignment horizontal="right" vertical="center"/>
    </xf>
    <xf numFmtId="0" fontId="16" fillId="0" borderId="45" xfId="0" applyFont="1" applyBorder="1" applyAlignment="1">
      <alignment horizontal="right" vertical="center"/>
    </xf>
    <xf numFmtId="0" fontId="16" fillId="0" borderId="0" xfId="0" applyFont="1" applyAlignment="1">
      <alignment horizontal="right" vertical="center"/>
    </xf>
    <xf numFmtId="0" fontId="16" fillId="0" borderId="46" xfId="0" applyFont="1" applyBorder="1" applyAlignment="1">
      <alignment horizontal="right" vertical="center"/>
    </xf>
    <xf numFmtId="0" fontId="13" fillId="5" borderId="19"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22" xfId="0" applyFont="1" applyFill="1" applyBorder="1" applyAlignment="1">
      <alignment horizontal="center" vertical="center"/>
    </xf>
    <xf numFmtId="0" fontId="13" fillId="0" borderId="16" xfId="0" applyFont="1" applyBorder="1" applyAlignment="1">
      <alignment horizontal="left" wrapText="1"/>
    </xf>
    <xf numFmtId="0" fontId="4" fillId="5" borderId="48"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53" xfId="0" applyFont="1" applyFill="1" applyBorder="1" applyAlignment="1">
      <alignment horizontal="center" vertical="center"/>
    </xf>
    <xf numFmtId="0" fontId="2" fillId="0" borderId="0" xfId="0" applyFont="1" applyAlignment="1">
      <alignment horizontal="left" vertical="top"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5" borderId="40" xfId="0" applyFont="1" applyFill="1" applyBorder="1" applyAlignment="1">
      <alignment horizontal="center" vertical="center"/>
    </xf>
    <xf numFmtId="0" fontId="4" fillId="5" borderId="31" xfId="0" applyFont="1" applyFill="1" applyBorder="1" applyAlignment="1">
      <alignment horizontal="center" wrapText="1"/>
    </xf>
    <xf numFmtId="0" fontId="4" fillId="5" borderId="33" xfId="0" applyFont="1" applyFill="1" applyBorder="1" applyAlignment="1">
      <alignment horizontal="center" wrapText="1"/>
    </xf>
    <xf numFmtId="0" fontId="4" fillId="5" borderId="50" xfId="0" applyFont="1" applyFill="1" applyBorder="1" applyAlignment="1">
      <alignment horizontal="center" wrapText="1"/>
    </xf>
    <xf numFmtId="0" fontId="4" fillId="5" borderId="51" xfId="0" applyFont="1" applyFill="1" applyBorder="1" applyAlignment="1">
      <alignment horizontal="center" wrapText="1"/>
    </xf>
    <xf numFmtId="8" fontId="4" fillId="0" borderId="54" xfId="0" applyNumberFormat="1" applyFont="1" applyBorder="1" applyAlignment="1">
      <alignment horizontal="center" vertical="center"/>
    </xf>
    <xf numFmtId="8" fontId="4" fillId="0" borderId="55"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28" xfId="0" applyNumberFormat="1" applyFont="1" applyBorder="1" applyAlignment="1">
      <alignment horizontal="center" vertical="center"/>
    </xf>
    <xf numFmtId="164" fontId="10" fillId="0" borderId="29" xfId="0" applyNumberFormat="1" applyFont="1" applyBorder="1" applyAlignment="1">
      <alignment horizontal="center" vertical="center"/>
    </xf>
    <xf numFmtId="164" fontId="10" fillId="5" borderId="31" xfId="0" applyNumberFormat="1" applyFont="1" applyFill="1" applyBorder="1" applyAlignment="1">
      <alignment horizontal="center" vertical="center"/>
    </xf>
    <xf numFmtId="164" fontId="10" fillId="5" borderId="32" xfId="0" applyNumberFormat="1" applyFont="1" applyFill="1" applyBorder="1" applyAlignment="1">
      <alignment horizontal="center" vertical="center"/>
    </xf>
  </cellXfs>
  <cellStyles count="17">
    <cellStyle name="Currency" xfId="1"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3" builtinId="8"/>
    <cellStyle name="Normal" xfId="0" builtinId="0"/>
    <cellStyle name="Normal 2" xfId="4" xr:uid="{00000000-0005-0000-0000-00000F000000}"/>
    <cellStyle name="Normal 3" xfId="16" xr:uid="{D803DA48-9797-4C62-B6A5-B873FB829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5"/>
  <sheetViews>
    <sheetView zoomScaleNormal="100" workbookViewId="0">
      <selection activeCell="D3" sqref="D3"/>
    </sheetView>
  </sheetViews>
  <sheetFormatPr defaultColWidth="8.73046875" defaultRowHeight="12.75"/>
  <cols>
    <col min="1" max="1" width="67.59765625" style="41" customWidth="1"/>
    <col min="2" max="2" width="30.265625" style="30" customWidth="1"/>
    <col min="3" max="3" width="52.265625" style="42" customWidth="1"/>
    <col min="4" max="16384" width="8.73046875" style="30"/>
  </cols>
  <sheetData>
    <row r="1" spans="1:32" ht="36.75" customHeight="1">
      <c r="A1" s="138" t="s">
        <v>112</v>
      </c>
      <c r="B1" s="138"/>
      <c r="C1" s="138"/>
    </row>
    <row r="2" spans="1:32" ht="33" customHeight="1">
      <c r="A2" s="137" t="s">
        <v>122</v>
      </c>
      <c r="B2" s="137"/>
      <c r="C2" s="137"/>
    </row>
    <row r="3" spans="1:32" ht="17.649999999999999">
      <c r="A3" s="31" t="s">
        <v>25</v>
      </c>
      <c r="B3" s="32" t="s">
        <v>26</v>
      </c>
      <c r="C3" s="33" t="s">
        <v>27</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5"/>
    </row>
    <row r="4" spans="1:32" s="24" customFormat="1" ht="15" customHeight="1">
      <c r="A4" s="36" t="s">
        <v>28</v>
      </c>
      <c r="B4" s="37" t="s">
        <v>54</v>
      </c>
      <c r="C4" s="38" t="s">
        <v>29</v>
      </c>
      <c r="D4" s="25"/>
      <c r="E4" s="25"/>
      <c r="F4" s="25"/>
      <c r="G4" s="25"/>
      <c r="H4" s="25"/>
      <c r="I4" s="25"/>
      <c r="J4" s="25"/>
      <c r="K4" s="25"/>
      <c r="L4" s="25"/>
      <c r="M4" s="25"/>
      <c r="N4" s="26"/>
      <c r="O4" s="26"/>
      <c r="P4" s="26"/>
      <c r="Q4" s="27"/>
      <c r="R4" s="27"/>
      <c r="S4" s="27"/>
      <c r="T4" s="27"/>
      <c r="U4" s="27"/>
      <c r="V4" s="27"/>
      <c r="W4" s="27"/>
      <c r="X4" s="27"/>
      <c r="Y4" s="27"/>
      <c r="Z4" s="27"/>
      <c r="AA4" s="27"/>
      <c r="AB4" s="27"/>
      <c r="AC4" s="27"/>
      <c r="AD4" s="27"/>
      <c r="AE4" s="27"/>
      <c r="AF4" s="27"/>
    </row>
    <row r="5" spans="1:32" s="24" customFormat="1" ht="15" customHeight="1">
      <c r="A5" s="36" t="s">
        <v>0</v>
      </c>
      <c r="B5" s="37" t="s">
        <v>54</v>
      </c>
      <c r="C5" s="38" t="s">
        <v>30</v>
      </c>
      <c r="D5" s="25"/>
      <c r="E5" s="25"/>
      <c r="F5" s="25"/>
      <c r="G5" s="25"/>
      <c r="H5" s="25"/>
      <c r="I5" s="25"/>
      <c r="J5" s="25"/>
      <c r="K5" s="25"/>
      <c r="L5" s="25"/>
      <c r="M5" s="25"/>
      <c r="N5" s="26"/>
      <c r="O5" s="26"/>
      <c r="P5" s="26"/>
      <c r="Q5" s="27"/>
      <c r="R5" s="27"/>
      <c r="S5" s="27"/>
      <c r="T5" s="27"/>
      <c r="U5" s="27"/>
      <c r="V5" s="27"/>
      <c r="W5" s="27"/>
      <c r="X5" s="27"/>
      <c r="Y5" s="27"/>
      <c r="Z5" s="27"/>
      <c r="AA5" s="27"/>
      <c r="AB5" s="27"/>
      <c r="AC5" s="27"/>
      <c r="AD5" s="27"/>
      <c r="AE5" s="27"/>
      <c r="AF5" s="27"/>
    </row>
    <row r="6" spans="1:32" s="24" customFormat="1" ht="15" customHeight="1">
      <c r="A6" s="28" t="s">
        <v>31</v>
      </c>
      <c r="B6" s="37" t="s">
        <v>54</v>
      </c>
      <c r="C6" s="38" t="s">
        <v>113</v>
      </c>
      <c r="D6" s="25"/>
      <c r="E6" s="25"/>
      <c r="F6" s="25"/>
      <c r="G6" s="25"/>
      <c r="H6" s="25"/>
      <c r="I6" s="25"/>
      <c r="J6" s="25"/>
      <c r="K6" s="25"/>
      <c r="L6" s="25"/>
      <c r="M6" s="25"/>
      <c r="N6" s="26"/>
      <c r="O6" s="26"/>
      <c r="P6" s="26"/>
      <c r="Q6" s="27"/>
      <c r="R6" s="27"/>
      <c r="S6" s="27"/>
      <c r="T6" s="27"/>
      <c r="U6" s="27"/>
      <c r="V6" s="27"/>
      <c r="W6" s="27"/>
      <c r="X6" s="27"/>
      <c r="Y6" s="27"/>
      <c r="Z6" s="27"/>
      <c r="AA6" s="27"/>
      <c r="AB6" s="27"/>
      <c r="AC6" s="27"/>
      <c r="AD6" s="27"/>
      <c r="AE6" s="27"/>
      <c r="AF6" s="26"/>
    </row>
    <row r="7" spans="1:32" s="24" customFormat="1" ht="15" customHeight="1">
      <c r="A7" s="28" t="s">
        <v>19</v>
      </c>
      <c r="B7" s="37" t="s">
        <v>54</v>
      </c>
      <c r="C7" s="38" t="s">
        <v>32</v>
      </c>
      <c r="D7" s="25"/>
      <c r="E7" s="25"/>
      <c r="F7" s="25"/>
      <c r="G7" s="25"/>
      <c r="H7" s="25"/>
      <c r="I7" s="25"/>
      <c r="J7" s="25"/>
      <c r="K7" s="25"/>
      <c r="L7" s="25"/>
      <c r="M7" s="25"/>
      <c r="N7" s="27"/>
      <c r="O7" s="27"/>
      <c r="P7" s="27"/>
      <c r="Q7" s="27"/>
      <c r="R7" s="27"/>
      <c r="S7" s="27"/>
      <c r="T7" s="27"/>
      <c r="U7" s="27"/>
      <c r="V7" s="27"/>
      <c r="W7" s="27"/>
      <c r="X7" s="27"/>
      <c r="Y7" s="27"/>
      <c r="Z7" s="27"/>
      <c r="AA7" s="27"/>
      <c r="AB7" s="27"/>
      <c r="AC7" s="27"/>
      <c r="AD7" s="27"/>
      <c r="AE7" s="27"/>
      <c r="AF7" s="27"/>
    </row>
    <row r="8" spans="1:32" s="24" customFormat="1" ht="15" customHeight="1">
      <c r="A8" s="28" t="s">
        <v>34</v>
      </c>
      <c r="B8" s="37" t="s">
        <v>54</v>
      </c>
      <c r="C8" s="38" t="s">
        <v>35</v>
      </c>
      <c r="D8" s="25"/>
      <c r="E8" s="25"/>
      <c r="F8" s="25"/>
      <c r="G8" s="25"/>
      <c r="H8" s="25"/>
      <c r="I8" s="25"/>
      <c r="J8" s="25"/>
      <c r="K8" s="25"/>
      <c r="L8" s="25"/>
      <c r="M8" s="25"/>
      <c r="N8" s="27"/>
      <c r="O8" s="27"/>
      <c r="P8" s="27"/>
      <c r="Q8" s="27"/>
      <c r="R8" s="27"/>
      <c r="S8" s="27"/>
      <c r="T8" s="27"/>
      <c r="U8" s="27"/>
      <c r="V8" s="27"/>
      <c r="W8" s="27"/>
      <c r="X8" s="27"/>
      <c r="Y8" s="27"/>
      <c r="Z8" s="27"/>
      <c r="AA8" s="27"/>
      <c r="AB8" s="27"/>
      <c r="AC8" s="27"/>
      <c r="AD8" s="27"/>
      <c r="AE8" s="27"/>
      <c r="AF8" s="27"/>
    </row>
    <row r="9" spans="1:32" s="24" customFormat="1" ht="30" customHeight="1">
      <c r="A9" s="28" t="s">
        <v>95</v>
      </c>
      <c r="B9" s="37" t="s">
        <v>54</v>
      </c>
      <c r="C9" s="38" t="s">
        <v>98</v>
      </c>
      <c r="D9" s="25"/>
      <c r="E9" s="25"/>
      <c r="F9" s="25"/>
      <c r="G9" s="25"/>
      <c r="H9" s="25"/>
      <c r="I9" s="25"/>
      <c r="J9" s="25"/>
      <c r="K9" s="25"/>
      <c r="L9" s="25"/>
      <c r="M9" s="25"/>
      <c r="N9" s="27"/>
      <c r="O9" s="27"/>
      <c r="P9" s="27"/>
      <c r="Q9" s="27"/>
      <c r="R9" s="27"/>
      <c r="S9" s="27"/>
      <c r="T9" s="27"/>
      <c r="U9" s="27"/>
      <c r="V9" s="27"/>
      <c r="W9" s="27"/>
      <c r="X9" s="27"/>
      <c r="Y9" s="27"/>
      <c r="Z9" s="27"/>
      <c r="AA9" s="27"/>
      <c r="AB9" s="27"/>
      <c r="AC9" s="27"/>
      <c r="AD9" s="27"/>
      <c r="AE9" s="27"/>
      <c r="AF9" s="27"/>
    </row>
    <row r="10" spans="1:32" s="24" customFormat="1" ht="30" customHeight="1">
      <c r="A10" s="36" t="s">
        <v>96</v>
      </c>
      <c r="B10" s="37" t="s">
        <v>68</v>
      </c>
      <c r="C10" s="38" t="s">
        <v>99</v>
      </c>
    </row>
    <row r="11" spans="1:32" s="24" customFormat="1" ht="15" customHeight="1">
      <c r="A11" s="28" t="s">
        <v>97</v>
      </c>
      <c r="B11" s="39" t="s">
        <v>68</v>
      </c>
      <c r="C11" s="38" t="s">
        <v>33</v>
      </c>
      <c r="D11" s="25"/>
      <c r="E11" s="25"/>
      <c r="F11" s="25"/>
      <c r="G11" s="25"/>
      <c r="H11" s="25"/>
      <c r="I11" s="25"/>
      <c r="J11" s="25"/>
      <c r="K11" s="25"/>
      <c r="L11" s="25"/>
      <c r="M11" s="25"/>
      <c r="N11" s="27"/>
      <c r="O11" s="27"/>
      <c r="P11" s="27"/>
      <c r="Q11" s="27"/>
      <c r="R11" s="27"/>
      <c r="S11" s="27"/>
      <c r="T11" s="27"/>
      <c r="U11" s="27"/>
      <c r="V11" s="27"/>
      <c r="W11" s="27"/>
      <c r="X11" s="27"/>
      <c r="Y11" s="27"/>
      <c r="Z11" s="27"/>
      <c r="AA11" s="27"/>
      <c r="AB11" s="27"/>
      <c r="AC11" s="27"/>
      <c r="AD11" s="27"/>
      <c r="AE11" s="27"/>
      <c r="AF11" s="27"/>
    </row>
    <row r="12" spans="1:32" s="24" customFormat="1" ht="45" customHeight="1">
      <c r="A12" s="28" t="s">
        <v>40</v>
      </c>
      <c r="B12" s="39" t="s">
        <v>55</v>
      </c>
      <c r="C12" s="38" t="s">
        <v>36</v>
      </c>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s="24" customFormat="1" ht="15" customHeight="1">
      <c r="A13" s="28" t="s">
        <v>61</v>
      </c>
      <c r="B13" s="37" t="s">
        <v>54</v>
      </c>
      <c r="C13" s="38" t="s">
        <v>72</v>
      </c>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s="24" customFormat="1" ht="15" customHeight="1">
      <c r="A14" s="28" t="s">
        <v>41</v>
      </c>
      <c r="B14" s="37" t="s">
        <v>54</v>
      </c>
      <c r="C14" s="38" t="s">
        <v>37</v>
      </c>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row>
    <row r="15" spans="1:32" s="24" customFormat="1" ht="30" customHeight="1">
      <c r="A15" s="74" t="s">
        <v>102</v>
      </c>
      <c r="B15" s="37" t="s">
        <v>54</v>
      </c>
      <c r="C15" s="38" t="s">
        <v>100</v>
      </c>
    </row>
    <row r="16" spans="1:32" s="24" customFormat="1" ht="30" customHeight="1">
      <c r="A16" s="74" t="s">
        <v>106</v>
      </c>
      <c r="B16" s="37" t="s">
        <v>54</v>
      </c>
      <c r="C16" s="38" t="s">
        <v>101</v>
      </c>
    </row>
    <row r="17" spans="1:3" s="24" customFormat="1" ht="15" customHeight="1">
      <c r="A17" s="75" t="s">
        <v>66</v>
      </c>
      <c r="B17" s="40" t="s">
        <v>56</v>
      </c>
      <c r="C17" s="38" t="s">
        <v>65</v>
      </c>
    </row>
    <row r="18" spans="1:3" s="24" customFormat="1" ht="30" customHeight="1">
      <c r="A18" s="76" t="s">
        <v>123</v>
      </c>
      <c r="B18" s="139" t="s">
        <v>124</v>
      </c>
      <c r="C18" s="140" t="s">
        <v>125</v>
      </c>
    </row>
    <row r="19" spans="1:3" s="24" customFormat="1" ht="15" customHeight="1">
      <c r="A19" s="76" t="s">
        <v>42</v>
      </c>
      <c r="B19" s="139"/>
      <c r="C19" s="140"/>
    </row>
    <row r="20" spans="1:3" s="24" customFormat="1" ht="15" customHeight="1">
      <c r="A20" s="76" t="s">
        <v>44</v>
      </c>
      <c r="B20" s="139"/>
      <c r="C20" s="140"/>
    </row>
    <row r="21" spans="1:3" s="24" customFormat="1" ht="15" customHeight="1">
      <c r="A21" s="76" t="s">
        <v>43</v>
      </c>
      <c r="B21" s="139"/>
      <c r="C21" s="140"/>
    </row>
    <row r="22" spans="1:3" s="24" customFormat="1" ht="15" customHeight="1">
      <c r="A22" s="76" t="s">
        <v>45</v>
      </c>
      <c r="B22" s="139"/>
      <c r="C22" s="140"/>
    </row>
    <row r="23" spans="1:3" s="24" customFormat="1" ht="15" customHeight="1">
      <c r="A23" s="76" t="s">
        <v>46</v>
      </c>
      <c r="B23" s="139"/>
      <c r="C23" s="140"/>
    </row>
    <row r="24" spans="1:3" s="24" customFormat="1" ht="15" customHeight="1">
      <c r="A24" s="76" t="s">
        <v>47</v>
      </c>
      <c r="B24" s="139"/>
      <c r="C24" s="140"/>
    </row>
    <row r="25" spans="1:3" s="24" customFormat="1" ht="15" customHeight="1">
      <c r="A25" s="76" t="s">
        <v>48</v>
      </c>
      <c r="B25" s="139"/>
      <c r="C25" s="140"/>
    </row>
    <row r="26" spans="1:3" s="24" customFormat="1" ht="13.9">
      <c r="A26" s="76" t="s">
        <v>49</v>
      </c>
      <c r="B26" s="139"/>
      <c r="C26" s="140"/>
    </row>
    <row r="27" spans="1:3" s="24" customFormat="1" ht="15" customHeight="1">
      <c r="A27" s="76" t="s">
        <v>59</v>
      </c>
      <c r="B27" s="139"/>
      <c r="C27" s="140"/>
    </row>
    <row r="28" spans="1:3" s="24" customFormat="1" ht="15" customHeight="1">
      <c r="A28" s="76" t="s">
        <v>60</v>
      </c>
      <c r="B28" s="139"/>
      <c r="C28" s="140"/>
    </row>
    <row r="29" spans="1:3" s="24" customFormat="1" ht="15" customHeight="1">
      <c r="A29" s="76" t="s">
        <v>50</v>
      </c>
      <c r="B29" s="139"/>
      <c r="C29" s="140"/>
    </row>
    <row r="30" spans="1:3" s="24" customFormat="1" ht="15" customHeight="1">
      <c r="A30" s="76" t="s">
        <v>114</v>
      </c>
      <c r="B30" s="139"/>
      <c r="C30" s="140"/>
    </row>
    <row r="31" spans="1:3" s="24" customFormat="1" ht="30" customHeight="1">
      <c r="A31" s="76" t="s">
        <v>51</v>
      </c>
      <c r="B31" s="39" t="s">
        <v>68</v>
      </c>
      <c r="C31" s="38" t="s">
        <v>108</v>
      </c>
    </row>
    <row r="32" spans="1:3" s="24" customFormat="1" ht="30" customHeight="1">
      <c r="A32" s="76" t="s">
        <v>52</v>
      </c>
      <c r="B32" s="28" t="s">
        <v>70</v>
      </c>
      <c r="C32" s="38" t="s">
        <v>109</v>
      </c>
    </row>
    <row r="33" spans="1:3" s="24" customFormat="1" ht="30" customHeight="1">
      <c r="A33" s="76" t="s">
        <v>53</v>
      </c>
      <c r="B33" s="39" t="s">
        <v>68</v>
      </c>
      <c r="C33" s="38" t="s">
        <v>110</v>
      </c>
    </row>
    <row r="34" spans="1:3" s="24" customFormat="1" ht="30" customHeight="1">
      <c r="A34" s="28" t="s">
        <v>63</v>
      </c>
      <c r="B34" s="28" t="s">
        <v>54</v>
      </c>
      <c r="C34" s="38" t="s">
        <v>57</v>
      </c>
    </row>
    <row r="35" spans="1:3" s="24" customFormat="1" ht="45" customHeight="1">
      <c r="A35" s="28" t="s">
        <v>17</v>
      </c>
      <c r="B35" s="28" t="s">
        <v>69</v>
      </c>
      <c r="C35" s="38" t="s">
        <v>58</v>
      </c>
    </row>
  </sheetData>
  <sheetProtection algorithmName="SHA-512" hashValue="prDt5ca+oy0Ry8yiixKCfb9SW2g6oNrKQGKJJYoHMJBqLMrHPpQiZfYuxNQcs/IxYVzINBrSiv8oE6jxdtL9bA==" saltValue="U9KKmd7rts6aW4GmYW4daA==" spinCount="100000" sheet="1" selectLockedCells="1"/>
  <mergeCells count="4">
    <mergeCell ref="A2:C2"/>
    <mergeCell ref="A1:C1"/>
    <mergeCell ref="B18:B30"/>
    <mergeCell ref="C18:C30"/>
  </mergeCells>
  <pageMargins left="0.7" right="0.7" top="0.75" bottom="0.75" header="0.3" footer="0.3"/>
  <pageSetup scale="62" orientation="landscape" r:id="rId1"/>
  <headerFooter>
    <oddFooter>&amp;LDVSFA_Form06, 3/2025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E65D-FE9A-4CAE-990C-2922020D7E45}">
  <dimension ref="A1:AL78"/>
  <sheetViews>
    <sheetView showGridLines="0" tabSelected="1" view="pageBreakPreview" zoomScale="70" zoomScaleNormal="125" zoomScaleSheetLayoutView="70" zoomScalePageLayoutView="55" workbookViewId="0">
      <selection activeCell="D5" sqref="D5:H5"/>
    </sheetView>
  </sheetViews>
  <sheetFormatPr defaultColWidth="3.3984375" defaultRowHeight="13.15"/>
  <cols>
    <col min="1" max="1" width="5.73046875" style="71" customWidth="1"/>
    <col min="2" max="2" width="15.73046875" style="45" customWidth="1"/>
    <col min="3" max="3" width="14.265625" style="45" customWidth="1"/>
    <col min="4" max="4" width="8.59765625" style="45" customWidth="1"/>
    <col min="5" max="5" width="9.59765625" style="48" customWidth="1"/>
    <col min="6" max="6" width="13.59765625" style="48" customWidth="1"/>
    <col min="7" max="7" width="9.59765625" style="43" customWidth="1"/>
    <col min="8" max="8" width="13.59765625" style="43" customWidth="1"/>
    <col min="9" max="9" width="9.59765625" style="43" customWidth="1"/>
    <col min="10" max="10" width="13.59765625" style="43" customWidth="1"/>
    <col min="11" max="11" width="9.59765625" style="43" customWidth="1"/>
    <col min="12" max="12" width="13.59765625" style="43" customWidth="1"/>
    <col min="13" max="13" width="9.59765625" style="43" customWidth="1"/>
    <col min="14" max="14" width="13.59765625" style="43" customWidth="1"/>
    <col min="15" max="15" width="9.59765625" style="43" customWidth="1"/>
    <col min="16" max="16" width="13.59765625" style="43" customWidth="1"/>
    <col min="17" max="17" width="9.59765625" style="43" customWidth="1"/>
    <col min="18" max="18" width="13.59765625" style="43" customWidth="1"/>
    <col min="19" max="19" width="9.59765625" style="43" customWidth="1"/>
    <col min="20" max="20" width="13.59765625" style="43" customWidth="1"/>
    <col min="21" max="21" width="9.59765625" style="43" customWidth="1"/>
    <col min="22" max="22" width="13.59765625" style="43" customWidth="1"/>
    <col min="23" max="23" width="9.59765625" style="43" customWidth="1"/>
    <col min="24" max="24" width="13.59765625" style="43" customWidth="1"/>
    <col min="25" max="25" width="9.59765625" style="43" customWidth="1"/>
    <col min="26" max="26" width="13.59765625" style="43" customWidth="1"/>
    <col min="27" max="27" width="16.59765625" style="43" customWidth="1"/>
    <col min="28" max="29" width="17.59765625" style="43" customWidth="1"/>
    <col min="30" max="30" width="14.59765625" style="43" customWidth="1"/>
    <col min="31" max="31" width="20.59765625" style="43" customWidth="1"/>
    <col min="32" max="32" width="14.265625" style="43" customWidth="1"/>
    <col min="33" max="33" width="6.3984375" style="43" customWidth="1"/>
    <col min="34" max="34" width="7.265625" style="43" customWidth="1"/>
    <col min="35" max="35" width="3.3984375" style="43" customWidth="1"/>
    <col min="36" max="36" width="6.1328125" style="43" customWidth="1"/>
    <col min="37" max="37" width="3.3984375" style="43" customWidth="1"/>
    <col min="38" max="38" width="7.265625" style="43" customWidth="1"/>
    <col min="39" max="42" width="3.3984375" style="43" customWidth="1"/>
    <col min="43" max="43" width="7" style="43" customWidth="1"/>
    <col min="44" max="44" width="6.265625" style="43" customWidth="1"/>
    <col min="45" max="238" width="3.3984375" style="43" customWidth="1"/>
    <col min="239" max="16384" width="3.3984375" style="43"/>
  </cols>
  <sheetData>
    <row r="1" spans="1:31" ht="15">
      <c r="A1" s="147" t="s">
        <v>24</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row>
    <row r="2" spans="1:31" ht="15">
      <c r="A2" s="148" t="s">
        <v>115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row>
    <row r="3" spans="1:31" ht="15">
      <c r="A3" s="147" t="s">
        <v>103</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row>
    <row r="4" spans="1:31" ht="4.1500000000000004" customHeight="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row>
    <row r="5" spans="1:31" ht="27" customHeight="1">
      <c r="A5" s="72"/>
      <c r="B5" s="44" t="s">
        <v>28</v>
      </c>
      <c r="D5" s="150"/>
      <c r="E5" s="150"/>
      <c r="F5" s="150"/>
      <c r="G5" s="150"/>
      <c r="H5" s="150"/>
      <c r="I5" s="45"/>
      <c r="J5" s="72"/>
      <c r="K5" s="72"/>
      <c r="L5" s="72"/>
      <c r="M5" s="72"/>
      <c r="N5" s="72"/>
      <c r="O5" s="72"/>
      <c r="P5" s="72"/>
      <c r="Q5" s="72"/>
      <c r="R5" s="72"/>
      <c r="S5" s="72"/>
      <c r="T5" s="72"/>
      <c r="U5" s="72"/>
      <c r="V5" s="72"/>
      <c r="W5" s="72"/>
      <c r="X5" s="72"/>
      <c r="Y5" s="72"/>
      <c r="Z5" s="72"/>
      <c r="AA5" s="72"/>
      <c r="AB5" s="72"/>
      <c r="AC5" s="72"/>
      <c r="AD5" s="72"/>
      <c r="AE5" s="72"/>
    </row>
    <row r="6" spans="1:31" ht="27" customHeight="1">
      <c r="B6" s="44" t="s">
        <v>0</v>
      </c>
      <c r="D6" s="146"/>
      <c r="E6" s="146"/>
      <c r="F6" s="146"/>
      <c r="G6" s="146"/>
      <c r="H6" s="146"/>
      <c r="I6" s="45"/>
      <c r="J6" s="45"/>
      <c r="L6" s="152" t="s">
        <v>34</v>
      </c>
      <c r="M6" s="152"/>
      <c r="N6" s="152"/>
      <c r="O6" s="145"/>
      <c r="P6" s="145"/>
      <c r="Q6" s="145"/>
      <c r="R6" s="145"/>
      <c r="V6" s="45"/>
      <c r="W6" s="45"/>
      <c r="X6" s="45"/>
      <c r="Y6" s="71" t="s">
        <v>40</v>
      </c>
      <c r="Z6" s="151"/>
      <c r="AA6" s="151"/>
      <c r="AB6" s="151"/>
      <c r="AC6" s="151"/>
    </row>
    <row r="7" spans="1:31" ht="27" customHeight="1">
      <c r="B7" s="46"/>
      <c r="D7" s="146"/>
      <c r="E7" s="146"/>
      <c r="F7" s="146"/>
      <c r="G7" s="146"/>
      <c r="H7" s="146"/>
      <c r="I7" s="45"/>
      <c r="J7" s="45"/>
      <c r="L7" s="152" t="s">
        <v>95</v>
      </c>
      <c r="M7" s="152"/>
      <c r="N7" s="152"/>
      <c r="O7" s="160"/>
      <c r="P7" s="160"/>
      <c r="Q7" s="160"/>
      <c r="R7" s="160"/>
      <c r="V7" s="45"/>
      <c r="W7" s="45"/>
      <c r="X7" s="45"/>
      <c r="Y7" s="71" t="s">
        <v>61</v>
      </c>
      <c r="Z7" s="161"/>
      <c r="AA7" s="161"/>
      <c r="AB7" s="161"/>
      <c r="AC7" s="161"/>
    </row>
    <row r="8" spans="1:31" ht="27" customHeight="1">
      <c r="B8" s="45" t="s">
        <v>31</v>
      </c>
      <c r="D8" s="146"/>
      <c r="E8" s="146"/>
      <c r="F8" s="146"/>
      <c r="G8" s="146"/>
      <c r="H8" s="146"/>
      <c r="I8" s="45"/>
      <c r="J8" s="45"/>
      <c r="K8" s="152" t="s">
        <v>96</v>
      </c>
      <c r="L8" s="152"/>
      <c r="M8" s="152"/>
      <c r="N8" s="152"/>
      <c r="O8" s="159">
        <f>AC57</f>
        <v>0</v>
      </c>
      <c r="P8" s="159"/>
      <c r="Q8" s="159"/>
      <c r="R8" s="159"/>
      <c r="V8" s="45"/>
      <c r="W8" s="45"/>
      <c r="X8" s="45"/>
      <c r="Y8" s="71" t="s">
        <v>62</v>
      </c>
      <c r="Z8" s="162"/>
      <c r="AA8" s="162"/>
      <c r="AB8" s="162"/>
      <c r="AC8" s="162"/>
    </row>
    <row r="9" spans="1:31" ht="27" customHeight="1">
      <c r="B9" s="46" t="s">
        <v>19</v>
      </c>
      <c r="D9" s="153"/>
      <c r="E9" s="153"/>
      <c r="F9" s="153"/>
      <c r="G9" s="153"/>
      <c r="H9" s="153"/>
      <c r="I9" s="45"/>
      <c r="K9" s="152" t="s">
        <v>97</v>
      </c>
      <c r="L9" s="152"/>
      <c r="M9" s="152"/>
      <c r="N9" s="152"/>
      <c r="O9" s="159">
        <f>SUM(O7:R8)</f>
        <v>0</v>
      </c>
      <c r="P9" s="159"/>
      <c r="Q9" s="159"/>
      <c r="R9" s="159"/>
      <c r="X9" s="47"/>
      <c r="Y9" s="47"/>
      <c r="Z9" s="47"/>
      <c r="AA9" s="71"/>
      <c r="AB9" s="158"/>
      <c r="AC9" s="158"/>
      <c r="AD9" s="117"/>
    </row>
    <row r="10" spans="1:31" ht="15" customHeight="1" thickBot="1"/>
    <row r="11" spans="1:31" ht="105" customHeight="1" thickBot="1">
      <c r="A11"/>
      <c r="B11" s="77" t="s">
        <v>104</v>
      </c>
      <c r="C11" s="77" t="s">
        <v>105</v>
      </c>
      <c r="D11" s="78" t="s">
        <v>66</v>
      </c>
      <c r="E11" s="154" t="s">
        <v>116</v>
      </c>
      <c r="F11" s="155"/>
      <c r="G11" s="156" t="s">
        <v>73</v>
      </c>
      <c r="H11" s="157"/>
      <c r="I11" s="154" t="s">
        <v>74</v>
      </c>
      <c r="J11" s="155"/>
      <c r="K11" s="156" t="s">
        <v>75</v>
      </c>
      <c r="L11" s="157"/>
      <c r="M11" s="154" t="s">
        <v>76</v>
      </c>
      <c r="N11" s="155"/>
      <c r="O11" s="156" t="s">
        <v>77</v>
      </c>
      <c r="P11" s="157"/>
      <c r="Q11" s="154" t="s">
        <v>78</v>
      </c>
      <c r="R11" s="155"/>
      <c r="S11" s="156" t="s">
        <v>79</v>
      </c>
      <c r="T11" s="157"/>
      <c r="U11" s="154" t="s">
        <v>80</v>
      </c>
      <c r="V11" s="155"/>
      <c r="W11" s="156" t="s">
        <v>81</v>
      </c>
      <c r="X11" s="157"/>
      <c r="Y11" s="154" t="s">
        <v>82</v>
      </c>
      <c r="Z11" s="155"/>
      <c r="AA11" s="115" t="s">
        <v>64</v>
      </c>
      <c r="AB11" s="115" t="s">
        <v>126</v>
      </c>
      <c r="AC11" s="77" t="s">
        <v>16</v>
      </c>
    </row>
    <row r="12" spans="1:31" s="49" customFormat="1" ht="43.5" customHeight="1" thickBot="1">
      <c r="A12"/>
      <c r="B12" s="129"/>
      <c r="C12" s="79"/>
      <c r="D12" s="80"/>
      <c r="E12" s="81" t="s">
        <v>71</v>
      </c>
      <c r="F12" s="82">
        <v>218.24</v>
      </c>
      <c r="G12" s="111" t="s">
        <v>2</v>
      </c>
      <c r="H12" s="112">
        <v>147.31</v>
      </c>
      <c r="I12" s="84" t="s">
        <v>2</v>
      </c>
      <c r="J12" s="85">
        <v>87.3</v>
      </c>
      <c r="K12" s="111" t="s">
        <v>2</v>
      </c>
      <c r="L12" s="114">
        <v>147.31</v>
      </c>
      <c r="M12" s="84" t="s">
        <v>2</v>
      </c>
      <c r="N12" s="85">
        <v>87.3</v>
      </c>
      <c r="O12" s="111" t="s">
        <v>2</v>
      </c>
      <c r="P12" s="114">
        <v>147.31</v>
      </c>
      <c r="Q12" s="84" t="s">
        <v>2</v>
      </c>
      <c r="R12" s="85">
        <v>87.3</v>
      </c>
      <c r="S12" s="111" t="s">
        <v>2</v>
      </c>
      <c r="T12" s="114">
        <v>147.31</v>
      </c>
      <c r="U12" s="84" t="s">
        <v>2</v>
      </c>
      <c r="V12" s="85">
        <v>87.3</v>
      </c>
      <c r="W12" s="111" t="s">
        <v>2</v>
      </c>
      <c r="X12" s="114">
        <v>147.31</v>
      </c>
      <c r="Y12" s="84" t="s">
        <v>2</v>
      </c>
      <c r="Z12" s="85">
        <v>87.3</v>
      </c>
      <c r="AA12" s="116" t="s">
        <v>3</v>
      </c>
      <c r="AB12" s="116" t="s">
        <v>3</v>
      </c>
      <c r="AC12" s="86"/>
    </row>
    <row r="13" spans="1:31" ht="13.9">
      <c r="A13" s="121">
        <v>1</v>
      </c>
      <c r="B13" s="18"/>
      <c r="C13" s="18"/>
      <c r="D13" s="50"/>
      <c r="E13" s="51"/>
      <c r="F13" s="83">
        <f t="shared" ref="F13:F52" si="0">E13*$F$12</f>
        <v>0</v>
      </c>
      <c r="G13" s="51"/>
      <c r="H13" s="113">
        <f t="shared" ref="H13:H52" si="1">G13*$H$12</f>
        <v>0</v>
      </c>
      <c r="I13" s="51"/>
      <c r="J13" s="83">
        <f t="shared" ref="J13:J52" si="2">I13*$J$12</f>
        <v>0</v>
      </c>
      <c r="K13" s="51"/>
      <c r="L13" s="113">
        <f t="shared" ref="L13:L52" si="3">K13*$L$12</f>
        <v>0</v>
      </c>
      <c r="M13" s="51"/>
      <c r="N13" s="83">
        <f t="shared" ref="N13:N52" si="4">M13*$N$12</f>
        <v>0</v>
      </c>
      <c r="O13" s="51"/>
      <c r="P13" s="113">
        <f t="shared" ref="P13:P52" si="5">O13*$P$12</f>
        <v>0</v>
      </c>
      <c r="Q13" s="51"/>
      <c r="R13" s="83">
        <f t="shared" ref="R13:R52" si="6">Q13*$R$12</f>
        <v>0</v>
      </c>
      <c r="S13" s="51"/>
      <c r="T13" s="113">
        <f t="shared" ref="T13:T52" si="7">S13*$T$12</f>
        <v>0</v>
      </c>
      <c r="U13" s="51"/>
      <c r="V13" s="83">
        <f t="shared" ref="V13:V52" si="8">U13*$V$12</f>
        <v>0</v>
      </c>
      <c r="W13" s="51"/>
      <c r="X13" s="113">
        <f t="shared" ref="X13:X52" si="9">W13*$X$12</f>
        <v>0</v>
      </c>
      <c r="Y13" s="51"/>
      <c r="Z13" s="83">
        <f t="shared" ref="Z13:Z52" si="10">Y13*$Z$12</f>
        <v>0</v>
      </c>
      <c r="AA13" s="52"/>
      <c r="AB13" s="52"/>
      <c r="AC13" s="87">
        <f>SUM(F13,H13,J13,L13,N13,P13,R13,T13,V13,X13,Z13, AA13,AB13)</f>
        <v>0</v>
      </c>
    </row>
    <row r="14" spans="1:31" ht="13.9">
      <c r="A14" s="121">
        <v>2</v>
      </c>
      <c r="B14" s="18"/>
      <c r="C14" s="18"/>
      <c r="D14" s="50"/>
      <c r="E14" s="51"/>
      <c r="F14" s="83">
        <f t="shared" si="0"/>
        <v>0</v>
      </c>
      <c r="G14" s="51"/>
      <c r="H14" s="113">
        <f t="shared" si="1"/>
        <v>0</v>
      </c>
      <c r="I14" s="51"/>
      <c r="J14" s="83">
        <f t="shared" si="2"/>
        <v>0</v>
      </c>
      <c r="K14" s="51"/>
      <c r="L14" s="113">
        <f t="shared" si="3"/>
        <v>0</v>
      </c>
      <c r="M14" s="51"/>
      <c r="N14" s="83">
        <f t="shared" si="4"/>
        <v>0</v>
      </c>
      <c r="O14" s="51"/>
      <c r="P14" s="113">
        <f t="shared" si="5"/>
        <v>0</v>
      </c>
      <c r="Q14" s="51"/>
      <c r="R14" s="83">
        <f t="shared" si="6"/>
        <v>0</v>
      </c>
      <c r="S14" s="51"/>
      <c r="T14" s="113">
        <f t="shared" si="7"/>
        <v>0</v>
      </c>
      <c r="U14" s="51"/>
      <c r="V14" s="83">
        <f t="shared" si="8"/>
        <v>0</v>
      </c>
      <c r="W14" s="51"/>
      <c r="X14" s="113">
        <f t="shared" si="9"/>
        <v>0</v>
      </c>
      <c r="Y14" s="51"/>
      <c r="Z14" s="83">
        <f t="shared" si="10"/>
        <v>0</v>
      </c>
      <c r="AA14" s="52"/>
      <c r="AB14" s="52"/>
      <c r="AC14" s="87">
        <f>SUM(F14,H14,J14,L14,N14,P14,R14,T14,V14,X14,Z14, AA14,AB14)</f>
        <v>0</v>
      </c>
    </row>
    <row r="15" spans="1:31" ht="13.9">
      <c r="A15" s="121">
        <v>3</v>
      </c>
      <c r="B15" s="18"/>
      <c r="C15" s="18"/>
      <c r="D15" s="50"/>
      <c r="E15" s="51"/>
      <c r="F15" s="83">
        <f t="shared" si="0"/>
        <v>0</v>
      </c>
      <c r="G15" s="51"/>
      <c r="H15" s="113">
        <f t="shared" si="1"/>
        <v>0</v>
      </c>
      <c r="I15" s="51"/>
      <c r="J15" s="83">
        <f t="shared" si="2"/>
        <v>0</v>
      </c>
      <c r="K15" s="51"/>
      <c r="L15" s="113">
        <f t="shared" si="3"/>
        <v>0</v>
      </c>
      <c r="M15" s="51"/>
      <c r="N15" s="83">
        <f t="shared" si="4"/>
        <v>0</v>
      </c>
      <c r="O15" s="51"/>
      <c r="P15" s="113">
        <f t="shared" si="5"/>
        <v>0</v>
      </c>
      <c r="Q15" s="51"/>
      <c r="R15" s="83">
        <f t="shared" si="6"/>
        <v>0</v>
      </c>
      <c r="S15" s="51"/>
      <c r="T15" s="113">
        <f t="shared" si="7"/>
        <v>0</v>
      </c>
      <c r="U15" s="51"/>
      <c r="V15" s="83">
        <f t="shared" si="8"/>
        <v>0</v>
      </c>
      <c r="W15" s="51"/>
      <c r="X15" s="113">
        <f t="shared" si="9"/>
        <v>0</v>
      </c>
      <c r="Y15" s="51"/>
      <c r="Z15" s="83">
        <f t="shared" si="10"/>
        <v>0</v>
      </c>
      <c r="AA15" s="52"/>
      <c r="AB15" s="52"/>
      <c r="AC15" s="87">
        <f t="shared" ref="AC15:AC40" si="11">SUM(F15,H15,J15,L15,N15,P15,R15,T15,V15,X15,Z15, AA15,AB15)</f>
        <v>0</v>
      </c>
    </row>
    <row r="16" spans="1:31" ht="13.9">
      <c r="A16" s="121">
        <v>4</v>
      </c>
      <c r="B16" s="18"/>
      <c r="C16" s="18"/>
      <c r="D16" s="50"/>
      <c r="E16" s="51"/>
      <c r="F16" s="83">
        <f t="shared" si="0"/>
        <v>0</v>
      </c>
      <c r="G16" s="51"/>
      <c r="H16" s="113">
        <f t="shared" si="1"/>
        <v>0</v>
      </c>
      <c r="I16" s="51"/>
      <c r="J16" s="83">
        <f t="shared" si="2"/>
        <v>0</v>
      </c>
      <c r="K16" s="51"/>
      <c r="L16" s="113">
        <f t="shared" si="3"/>
        <v>0</v>
      </c>
      <c r="M16" s="51"/>
      <c r="N16" s="83">
        <f t="shared" si="4"/>
        <v>0</v>
      </c>
      <c r="O16" s="51"/>
      <c r="P16" s="113">
        <f t="shared" si="5"/>
        <v>0</v>
      </c>
      <c r="Q16" s="51"/>
      <c r="R16" s="83">
        <f t="shared" si="6"/>
        <v>0</v>
      </c>
      <c r="S16" s="51"/>
      <c r="T16" s="113">
        <f t="shared" si="7"/>
        <v>0</v>
      </c>
      <c r="U16" s="51"/>
      <c r="V16" s="83">
        <f t="shared" si="8"/>
        <v>0</v>
      </c>
      <c r="W16" s="51"/>
      <c r="X16" s="113">
        <f t="shared" si="9"/>
        <v>0</v>
      </c>
      <c r="Y16" s="51"/>
      <c r="Z16" s="83">
        <f t="shared" si="10"/>
        <v>0</v>
      </c>
      <c r="AA16" s="52"/>
      <c r="AB16" s="52"/>
      <c r="AC16" s="87">
        <f t="shared" si="11"/>
        <v>0</v>
      </c>
    </row>
    <row r="17" spans="1:29" ht="13.9">
      <c r="A17" s="121">
        <v>5</v>
      </c>
      <c r="B17" s="18"/>
      <c r="C17" s="18"/>
      <c r="D17" s="50"/>
      <c r="E17" s="51"/>
      <c r="F17" s="83">
        <f t="shared" si="0"/>
        <v>0</v>
      </c>
      <c r="G17" s="51"/>
      <c r="H17" s="113">
        <f t="shared" si="1"/>
        <v>0</v>
      </c>
      <c r="I17" s="51"/>
      <c r="J17" s="83">
        <f t="shared" si="2"/>
        <v>0</v>
      </c>
      <c r="K17" s="51"/>
      <c r="L17" s="113">
        <f t="shared" si="3"/>
        <v>0</v>
      </c>
      <c r="M17" s="51"/>
      <c r="N17" s="83">
        <f t="shared" si="4"/>
        <v>0</v>
      </c>
      <c r="O17" s="51"/>
      <c r="P17" s="113">
        <f t="shared" si="5"/>
        <v>0</v>
      </c>
      <c r="Q17" s="51"/>
      <c r="R17" s="83">
        <f t="shared" si="6"/>
        <v>0</v>
      </c>
      <c r="S17" s="51"/>
      <c r="T17" s="113">
        <f t="shared" si="7"/>
        <v>0</v>
      </c>
      <c r="U17" s="51"/>
      <c r="V17" s="83">
        <f t="shared" si="8"/>
        <v>0</v>
      </c>
      <c r="W17" s="51"/>
      <c r="X17" s="113">
        <f t="shared" si="9"/>
        <v>0</v>
      </c>
      <c r="Y17" s="51"/>
      <c r="Z17" s="83">
        <f t="shared" si="10"/>
        <v>0</v>
      </c>
      <c r="AA17" s="52"/>
      <c r="AB17" s="52"/>
      <c r="AC17" s="87">
        <f t="shared" si="11"/>
        <v>0</v>
      </c>
    </row>
    <row r="18" spans="1:29" ht="13.9">
      <c r="A18" s="121">
        <v>6</v>
      </c>
      <c r="B18" s="18"/>
      <c r="C18" s="18"/>
      <c r="D18" s="50"/>
      <c r="E18" s="51"/>
      <c r="F18" s="83">
        <f t="shared" si="0"/>
        <v>0</v>
      </c>
      <c r="G18" s="51"/>
      <c r="H18" s="113">
        <f t="shared" si="1"/>
        <v>0</v>
      </c>
      <c r="I18" s="51"/>
      <c r="J18" s="83">
        <f t="shared" si="2"/>
        <v>0</v>
      </c>
      <c r="K18" s="51"/>
      <c r="L18" s="113">
        <f t="shared" si="3"/>
        <v>0</v>
      </c>
      <c r="M18" s="51"/>
      <c r="N18" s="83">
        <f t="shared" si="4"/>
        <v>0</v>
      </c>
      <c r="O18" s="51"/>
      <c r="P18" s="113">
        <f t="shared" si="5"/>
        <v>0</v>
      </c>
      <c r="Q18" s="51"/>
      <c r="R18" s="83">
        <f t="shared" si="6"/>
        <v>0</v>
      </c>
      <c r="S18" s="51"/>
      <c r="T18" s="113">
        <f t="shared" si="7"/>
        <v>0</v>
      </c>
      <c r="U18" s="51"/>
      <c r="V18" s="83">
        <f t="shared" si="8"/>
        <v>0</v>
      </c>
      <c r="W18" s="51"/>
      <c r="X18" s="113">
        <f t="shared" si="9"/>
        <v>0</v>
      </c>
      <c r="Y18" s="51"/>
      <c r="Z18" s="83">
        <f t="shared" si="10"/>
        <v>0</v>
      </c>
      <c r="AA18" s="52"/>
      <c r="AB18" s="52"/>
      <c r="AC18" s="87">
        <f t="shared" si="11"/>
        <v>0</v>
      </c>
    </row>
    <row r="19" spans="1:29" ht="13.9">
      <c r="A19" s="121">
        <v>7</v>
      </c>
      <c r="B19" s="18"/>
      <c r="C19" s="18"/>
      <c r="D19" s="50"/>
      <c r="E19" s="51"/>
      <c r="F19" s="83">
        <f t="shared" si="0"/>
        <v>0</v>
      </c>
      <c r="G19" s="51"/>
      <c r="H19" s="113">
        <f t="shared" si="1"/>
        <v>0</v>
      </c>
      <c r="I19" s="51"/>
      <c r="J19" s="83">
        <f t="shared" si="2"/>
        <v>0</v>
      </c>
      <c r="K19" s="51"/>
      <c r="L19" s="113">
        <f t="shared" si="3"/>
        <v>0</v>
      </c>
      <c r="M19" s="51"/>
      <c r="N19" s="83">
        <f t="shared" si="4"/>
        <v>0</v>
      </c>
      <c r="O19" s="51"/>
      <c r="P19" s="113">
        <f t="shared" si="5"/>
        <v>0</v>
      </c>
      <c r="Q19" s="51"/>
      <c r="R19" s="83">
        <f t="shared" si="6"/>
        <v>0</v>
      </c>
      <c r="S19" s="51"/>
      <c r="T19" s="113">
        <f t="shared" si="7"/>
        <v>0</v>
      </c>
      <c r="U19" s="51"/>
      <c r="V19" s="83">
        <f t="shared" si="8"/>
        <v>0</v>
      </c>
      <c r="W19" s="51"/>
      <c r="X19" s="113">
        <f t="shared" si="9"/>
        <v>0</v>
      </c>
      <c r="Y19" s="51"/>
      <c r="Z19" s="83">
        <f t="shared" si="10"/>
        <v>0</v>
      </c>
      <c r="AA19" s="52"/>
      <c r="AB19" s="52"/>
      <c r="AC19" s="87">
        <f t="shared" si="11"/>
        <v>0</v>
      </c>
    </row>
    <row r="20" spans="1:29" ht="13.9">
      <c r="A20" s="121">
        <v>8</v>
      </c>
      <c r="B20" s="18"/>
      <c r="C20" s="18"/>
      <c r="D20" s="50"/>
      <c r="E20" s="51"/>
      <c r="F20" s="83">
        <f t="shared" si="0"/>
        <v>0</v>
      </c>
      <c r="G20" s="51"/>
      <c r="H20" s="113">
        <f t="shared" si="1"/>
        <v>0</v>
      </c>
      <c r="I20" s="51"/>
      <c r="J20" s="83">
        <f t="shared" si="2"/>
        <v>0</v>
      </c>
      <c r="K20" s="51"/>
      <c r="L20" s="113">
        <f t="shared" si="3"/>
        <v>0</v>
      </c>
      <c r="M20" s="51"/>
      <c r="N20" s="83">
        <f t="shared" si="4"/>
        <v>0</v>
      </c>
      <c r="O20" s="51"/>
      <c r="P20" s="113">
        <f t="shared" si="5"/>
        <v>0</v>
      </c>
      <c r="Q20" s="51"/>
      <c r="R20" s="83">
        <f>Q20*$R$12</f>
        <v>0</v>
      </c>
      <c r="S20" s="51"/>
      <c r="T20" s="113">
        <f t="shared" si="7"/>
        <v>0</v>
      </c>
      <c r="U20" s="51"/>
      <c r="V20" s="83">
        <f t="shared" si="8"/>
        <v>0</v>
      </c>
      <c r="W20" s="51"/>
      <c r="X20" s="113">
        <f t="shared" si="9"/>
        <v>0</v>
      </c>
      <c r="Y20" s="51"/>
      <c r="Z20" s="83">
        <f t="shared" si="10"/>
        <v>0</v>
      </c>
      <c r="AA20" s="52"/>
      <c r="AB20" s="52"/>
      <c r="AC20" s="87">
        <f t="shared" si="11"/>
        <v>0</v>
      </c>
    </row>
    <row r="21" spans="1:29" ht="13.9">
      <c r="A21" s="121">
        <v>9</v>
      </c>
      <c r="B21" s="18"/>
      <c r="C21" s="18"/>
      <c r="D21" s="50"/>
      <c r="E21" s="51"/>
      <c r="F21" s="83">
        <f t="shared" si="0"/>
        <v>0</v>
      </c>
      <c r="G21" s="51"/>
      <c r="H21" s="113">
        <f t="shared" si="1"/>
        <v>0</v>
      </c>
      <c r="I21" s="51"/>
      <c r="J21" s="83">
        <f t="shared" si="2"/>
        <v>0</v>
      </c>
      <c r="K21" s="51"/>
      <c r="L21" s="113">
        <f t="shared" si="3"/>
        <v>0</v>
      </c>
      <c r="M21" s="51"/>
      <c r="N21" s="83">
        <f t="shared" si="4"/>
        <v>0</v>
      </c>
      <c r="O21" s="51"/>
      <c r="P21" s="113">
        <f t="shared" si="5"/>
        <v>0</v>
      </c>
      <c r="Q21" s="51"/>
      <c r="R21" s="83">
        <f t="shared" si="6"/>
        <v>0</v>
      </c>
      <c r="S21" s="51"/>
      <c r="T21" s="113">
        <f t="shared" si="7"/>
        <v>0</v>
      </c>
      <c r="U21" s="51"/>
      <c r="V21" s="83">
        <f t="shared" si="8"/>
        <v>0</v>
      </c>
      <c r="W21" s="51"/>
      <c r="X21" s="113">
        <f t="shared" si="9"/>
        <v>0</v>
      </c>
      <c r="Y21" s="51"/>
      <c r="Z21" s="83">
        <f t="shared" si="10"/>
        <v>0</v>
      </c>
      <c r="AA21" s="52"/>
      <c r="AB21" s="52"/>
      <c r="AC21" s="87">
        <f t="shared" si="11"/>
        <v>0</v>
      </c>
    </row>
    <row r="22" spans="1:29" ht="13.9">
      <c r="A22" s="121">
        <v>10</v>
      </c>
      <c r="B22" s="18"/>
      <c r="C22" s="18"/>
      <c r="D22" s="50"/>
      <c r="E22" s="51"/>
      <c r="F22" s="83">
        <f>E22*$F$12</f>
        <v>0</v>
      </c>
      <c r="G22" s="51"/>
      <c r="H22" s="113">
        <f t="shared" si="1"/>
        <v>0</v>
      </c>
      <c r="I22" s="51"/>
      <c r="J22" s="83">
        <f t="shared" si="2"/>
        <v>0</v>
      </c>
      <c r="K22" s="51"/>
      <c r="L22" s="113">
        <f t="shared" si="3"/>
        <v>0</v>
      </c>
      <c r="M22" s="51"/>
      <c r="N22" s="83">
        <f t="shared" si="4"/>
        <v>0</v>
      </c>
      <c r="O22" s="51"/>
      <c r="P22" s="113">
        <f t="shared" si="5"/>
        <v>0</v>
      </c>
      <c r="Q22" s="51"/>
      <c r="R22" s="83">
        <f t="shared" si="6"/>
        <v>0</v>
      </c>
      <c r="S22" s="51"/>
      <c r="T22" s="113">
        <f t="shared" si="7"/>
        <v>0</v>
      </c>
      <c r="U22" s="51"/>
      <c r="V22" s="83">
        <f t="shared" si="8"/>
        <v>0</v>
      </c>
      <c r="W22" s="51"/>
      <c r="X22" s="113">
        <f t="shared" si="9"/>
        <v>0</v>
      </c>
      <c r="Y22" s="51"/>
      <c r="Z22" s="83">
        <f t="shared" si="10"/>
        <v>0</v>
      </c>
      <c r="AA22" s="52"/>
      <c r="AB22" s="52"/>
      <c r="AC22" s="87">
        <f>SUM(F22,H22,J22,L22,N22,P22,R22,T22,V22,X22,Z22, AA22,AB22)</f>
        <v>0</v>
      </c>
    </row>
    <row r="23" spans="1:29" ht="13.9">
      <c r="A23" s="121">
        <v>11</v>
      </c>
      <c r="B23" s="18"/>
      <c r="C23" s="18"/>
      <c r="D23" s="50"/>
      <c r="E23" s="51"/>
      <c r="F23" s="83">
        <f t="shared" si="0"/>
        <v>0</v>
      </c>
      <c r="G23" s="51"/>
      <c r="H23" s="113">
        <f t="shared" si="1"/>
        <v>0</v>
      </c>
      <c r="I23" s="51"/>
      <c r="J23" s="83">
        <f t="shared" si="2"/>
        <v>0</v>
      </c>
      <c r="K23" s="51"/>
      <c r="L23" s="113">
        <f t="shared" si="3"/>
        <v>0</v>
      </c>
      <c r="M23" s="51"/>
      <c r="N23" s="83">
        <f>M23*$N$12</f>
        <v>0</v>
      </c>
      <c r="O23" s="51"/>
      <c r="P23" s="113">
        <f t="shared" si="5"/>
        <v>0</v>
      </c>
      <c r="Q23" s="51"/>
      <c r="R23" s="83">
        <f t="shared" si="6"/>
        <v>0</v>
      </c>
      <c r="S23" s="51"/>
      <c r="T23" s="113">
        <f t="shared" si="7"/>
        <v>0</v>
      </c>
      <c r="U23" s="51"/>
      <c r="V23" s="83">
        <f t="shared" si="8"/>
        <v>0</v>
      </c>
      <c r="W23" s="51"/>
      <c r="X23" s="113">
        <f t="shared" si="9"/>
        <v>0</v>
      </c>
      <c r="Y23" s="51"/>
      <c r="Z23" s="83">
        <f t="shared" si="10"/>
        <v>0</v>
      </c>
      <c r="AA23" s="52"/>
      <c r="AB23" s="52"/>
      <c r="AC23" s="87">
        <f t="shared" si="11"/>
        <v>0</v>
      </c>
    </row>
    <row r="24" spans="1:29" ht="13.9">
      <c r="A24" s="121">
        <v>12</v>
      </c>
      <c r="B24" s="18"/>
      <c r="C24" s="18"/>
      <c r="D24" s="50"/>
      <c r="E24" s="51"/>
      <c r="F24" s="83">
        <f t="shared" si="0"/>
        <v>0</v>
      </c>
      <c r="G24" s="51"/>
      <c r="H24" s="113">
        <f t="shared" si="1"/>
        <v>0</v>
      </c>
      <c r="I24" s="51"/>
      <c r="J24" s="83">
        <f t="shared" si="2"/>
        <v>0</v>
      </c>
      <c r="K24" s="51"/>
      <c r="L24" s="113">
        <f t="shared" si="3"/>
        <v>0</v>
      </c>
      <c r="M24" s="51"/>
      <c r="N24" s="83">
        <f t="shared" si="4"/>
        <v>0</v>
      </c>
      <c r="O24" s="51"/>
      <c r="P24" s="113">
        <f t="shared" si="5"/>
        <v>0</v>
      </c>
      <c r="Q24" s="51"/>
      <c r="R24" s="83">
        <f t="shared" si="6"/>
        <v>0</v>
      </c>
      <c r="S24" s="51"/>
      <c r="T24" s="113">
        <f t="shared" si="7"/>
        <v>0</v>
      </c>
      <c r="U24" s="51"/>
      <c r="V24" s="83">
        <f t="shared" si="8"/>
        <v>0</v>
      </c>
      <c r="W24" s="51"/>
      <c r="X24" s="113">
        <f t="shared" si="9"/>
        <v>0</v>
      </c>
      <c r="Y24" s="51"/>
      <c r="Z24" s="83">
        <f t="shared" si="10"/>
        <v>0</v>
      </c>
      <c r="AA24" s="52"/>
      <c r="AB24" s="52"/>
      <c r="AC24" s="87">
        <f t="shared" si="11"/>
        <v>0</v>
      </c>
    </row>
    <row r="25" spans="1:29" ht="13.9">
      <c r="A25" s="121">
        <v>13</v>
      </c>
      <c r="B25" s="18"/>
      <c r="C25" s="18"/>
      <c r="D25" s="50"/>
      <c r="E25" s="51"/>
      <c r="F25" s="83">
        <f t="shared" si="0"/>
        <v>0</v>
      </c>
      <c r="G25" s="51"/>
      <c r="H25" s="113">
        <f t="shared" si="1"/>
        <v>0</v>
      </c>
      <c r="I25" s="51"/>
      <c r="J25" s="83">
        <f t="shared" si="2"/>
        <v>0</v>
      </c>
      <c r="K25" s="51"/>
      <c r="L25" s="113">
        <f t="shared" si="3"/>
        <v>0</v>
      </c>
      <c r="M25" s="51"/>
      <c r="N25" s="83">
        <f t="shared" si="4"/>
        <v>0</v>
      </c>
      <c r="O25" s="51"/>
      <c r="P25" s="113">
        <f t="shared" si="5"/>
        <v>0</v>
      </c>
      <c r="Q25" s="51"/>
      <c r="R25" s="83">
        <f t="shared" si="6"/>
        <v>0</v>
      </c>
      <c r="S25" s="51"/>
      <c r="T25" s="113">
        <f t="shared" si="7"/>
        <v>0</v>
      </c>
      <c r="U25" s="51"/>
      <c r="V25" s="83">
        <f t="shared" si="8"/>
        <v>0</v>
      </c>
      <c r="W25" s="51"/>
      <c r="X25" s="113">
        <f t="shared" si="9"/>
        <v>0</v>
      </c>
      <c r="Y25" s="51"/>
      <c r="Z25" s="83">
        <f t="shared" si="10"/>
        <v>0</v>
      </c>
      <c r="AA25" s="52"/>
      <c r="AB25" s="52"/>
      <c r="AC25" s="87">
        <f t="shared" si="11"/>
        <v>0</v>
      </c>
    </row>
    <row r="26" spans="1:29" ht="13.9">
      <c r="A26" s="121">
        <v>14</v>
      </c>
      <c r="B26" s="18"/>
      <c r="C26" s="18"/>
      <c r="D26" s="50"/>
      <c r="E26" s="51"/>
      <c r="F26" s="83">
        <f t="shared" si="0"/>
        <v>0</v>
      </c>
      <c r="G26" s="51"/>
      <c r="H26" s="113">
        <f t="shared" si="1"/>
        <v>0</v>
      </c>
      <c r="I26" s="51"/>
      <c r="J26" s="83">
        <f t="shared" si="2"/>
        <v>0</v>
      </c>
      <c r="K26" s="51"/>
      <c r="L26" s="113">
        <f t="shared" si="3"/>
        <v>0</v>
      </c>
      <c r="M26" s="51"/>
      <c r="N26" s="83">
        <f t="shared" si="4"/>
        <v>0</v>
      </c>
      <c r="O26" s="51"/>
      <c r="P26" s="113">
        <f t="shared" si="5"/>
        <v>0</v>
      </c>
      <c r="Q26" s="51"/>
      <c r="R26" s="83">
        <f t="shared" si="6"/>
        <v>0</v>
      </c>
      <c r="S26" s="51"/>
      <c r="T26" s="113">
        <f t="shared" si="7"/>
        <v>0</v>
      </c>
      <c r="U26" s="51"/>
      <c r="V26" s="83">
        <f t="shared" si="8"/>
        <v>0</v>
      </c>
      <c r="W26" s="51"/>
      <c r="X26" s="113">
        <f t="shared" si="9"/>
        <v>0</v>
      </c>
      <c r="Y26" s="51"/>
      <c r="Z26" s="83">
        <f t="shared" si="10"/>
        <v>0</v>
      </c>
      <c r="AA26" s="52"/>
      <c r="AB26" s="52"/>
      <c r="AC26" s="87">
        <f t="shared" si="11"/>
        <v>0</v>
      </c>
    </row>
    <row r="27" spans="1:29" ht="13.9">
      <c r="A27" s="121">
        <v>15</v>
      </c>
      <c r="B27" s="18"/>
      <c r="C27" s="18"/>
      <c r="D27" s="50"/>
      <c r="E27" s="51"/>
      <c r="F27" s="83">
        <f t="shared" si="0"/>
        <v>0</v>
      </c>
      <c r="G27" s="51"/>
      <c r="H27" s="113">
        <f t="shared" si="1"/>
        <v>0</v>
      </c>
      <c r="I27" s="51"/>
      <c r="J27" s="83">
        <f t="shared" si="2"/>
        <v>0</v>
      </c>
      <c r="K27" s="51"/>
      <c r="L27" s="113">
        <f t="shared" si="3"/>
        <v>0</v>
      </c>
      <c r="M27" s="51"/>
      <c r="N27" s="83">
        <f t="shared" si="4"/>
        <v>0</v>
      </c>
      <c r="O27" s="51"/>
      <c r="P27" s="113">
        <f t="shared" si="5"/>
        <v>0</v>
      </c>
      <c r="Q27" s="51"/>
      <c r="R27" s="83">
        <f t="shared" si="6"/>
        <v>0</v>
      </c>
      <c r="S27" s="51"/>
      <c r="T27" s="113">
        <f t="shared" si="7"/>
        <v>0</v>
      </c>
      <c r="U27" s="51"/>
      <c r="V27" s="83">
        <f t="shared" si="8"/>
        <v>0</v>
      </c>
      <c r="W27" s="51"/>
      <c r="X27" s="113">
        <f>W27*$X$12</f>
        <v>0</v>
      </c>
      <c r="Y27" s="51"/>
      <c r="Z27" s="83">
        <f>Y27*$Z$12</f>
        <v>0</v>
      </c>
      <c r="AA27" s="52"/>
      <c r="AB27" s="52"/>
      <c r="AC27" s="87">
        <f t="shared" si="11"/>
        <v>0</v>
      </c>
    </row>
    <row r="28" spans="1:29" ht="13.9">
      <c r="A28" s="121">
        <v>16</v>
      </c>
      <c r="B28" s="19"/>
      <c r="C28" s="18"/>
      <c r="D28" s="50"/>
      <c r="E28" s="51"/>
      <c r="F28" s="83">
        <f t="shared" si="0"/>
        <v>0</v>
      </c>
      <c r="G28" s="51"/>
      <c r="H28" s="113">
        <f t="shared" si="1"/>
        <v>0</v>
      </c>
      <c r="I28" s="51"/>
      <c r="J28" s="83">
        <f>I28*$J$12</f>
        <v>0</v>
      </c>
      <c r="K28" s="51"/>
      <c r="L28" s="113">
        <f t="shared" si="3"/>
        <v>0</v>
      </c>
      <c r="M28" s="51"/>
      <c r="N28" s="83">
        <f t="shared" si="4"/>
        <v>0</v>
      </c>
      <c r="O28" s="51"/>
      <c r="P28" s="113">
        <f t="shared" si="5"/>
        <v>0</v>
      </c>
      <c r="Q28" s="51"/>
      <c r="R28" s="83">
        <f t="shared" si="6"/>
        <v>0</v>
      </c>
      <c r="S28" s="51"/>
      <c r="T28" s="113">
        <f t="shared" si="7"/>
        <v>0</v>
      </c>
      <c r="U28" s="51"/>
      <c r="V28" s="83">
        <f t="shared" si="8"/>
        <v>0</v>
      </c>
      <c r="W28" s="51"/>
      <c r="X28" s="113">
        <f t="shared" si="9"/>
        <v>0</v>
      </c>
      <c r="Y28" s="51"/>
      <c r="Z28" s="83">
        <f t="shared" si="10"/>
        <v>0</v>
      </c>
      <c r="AA28" s="52"/>
      <c r="AB28" s="52"/>
      <c r="AC28" s="87">
        <f t="shared" si="11"/>
        <v>0</v>
      </c>
    </row>
    <row r="29" spans="1:29" ht="13.9">
      <c r="A29" s="121">
        <v>17</v>
      </c>
      <c r="B29" s="19"/>
      <c r="C29" s="18"/>
      <c r="D29" s="50"/>
      <c r="E29" s="51"/>
      <c r="F29" s="83">
        <f t="shared" si="0"/>
        <v>0</v>
      </c>
      <c r="G29" s="51"/>
      <c r="H29" s="113">
        <f t="shared" si="1"/>
        <v>0</v>
      </c>
      <c r="I29" s="51"/>
      <c r="J29" s="83">
        <f t="shared" si="2"/>
        <v>0</v>
      </c>
      <c r="K29" s="51"/>
      <c r="L29" s="113">
        <f>K29*$L$12</f>
        <v>0</v>
      </c>
      <c r="M29" s="51"/>
      <c r="N29" s="83">
        <f t="shared" si="4"/>
        <v>0</v>
      </c>
      <c r="O29" s="51"/>
      <c r="P29" s="113">
        <f t="shared" si="5"/>
        <v>0</v>
      </c>
      <c r="Q29" s="51"/>
      <c r="R29" s="83">
        <f t="shared" si="6"/>
        <v>0</v>
      </c>
      <c r="S29" s="51"/>
      <c r="T29" s="113">
        <f t="shared" si="7"/>
        <v>0</v>
      </c>
      <c r="U29" s="51"/>
      <c r="V29" s="83">
        <f t="shared" si="8"/>
        <v>0</v>
      </c>
      <c r="W29" s="51"/>
      <c r="X29" s="113">
        <f t="shared" si="9"/>
        <v>0</v>
      </c>
      <c r="Y29" s="51"/>
      <c r="Z29" s="83">
        <f t="shared" si="10"/>
        <v>0</v>
      </c>
      <c r="AA29" s="52"/>
      <c r="AB29" s="52"/>
      <c r="AC29" s="87">
        <f t="shared" si="11"/>
        <v>0</v>
      </c>
    </row>
    <row r="30" spans="1:29" ht="13.9">
      <c r="A30" s="121">
        <v>18</v>
      </c>
      <c r="B30" s="18"/>
      <c r="C30" s="18"/>
      <c r="D30" s="50"/>
      <c r="E30" s="51"/>
      <c r="F30" s="83">
        <f t="shared" si="0"/>
        <v>0</v>
      </c>
      <c r="G30" s="51"/>
      <c r="H30" s="113">
        <f t="shared" si="1"/>
        <v>0</v>
      </c>
      <c r="I30" s="51"/>
      <c r="J30" s="83">
        <f t="shared" si="2"/>
        <v>0</v>
      </c>
      <c r="K30" s="51"/>
      <c r="L30" s="113">
        <f t="shared" si="3"/>
        <v>0</v>
      </c>
      <c r="M30" s="51"/>
      <c r="N30" s="83">
        <f t="shared" si="4"/>
        <v>0</v>
      </c>
      <c r="O30" s="51"/>
      <c r="P30" s="113">
        <f t="shared" si="5"/>
        <v>0</v>
      </c>
      <c r="Q30" s="51"/>
      <c r="R30" s="83">
        <f t="shared" si="6"/>
        <v>0</v>
      </c>
      <c r="S30" s="51"/>
      <c r="T30" s="113">
        <f t="shared" si="7"/>
        <v>0</v>
      </c>
      <c r="U30" s="51"/>
      <c r="V30" s="83">
        <f t="shared" si="8"/>
        <v>0</v>
      </c>
      <c r="W30" s="51"/>
      <c r="X30" s="113">
        <f t="shared" si="9"/>
        <v>0</v>
      </c>
      <c r="Y30" s="51"/>
      <c r="Z30" s="83">
        <f t="shared" si="10"/>
        <v>0</v>
      </c>
      <c r="AA30" s="52"/>
      <c r="AB30" s="52"/>
      <c r="AC30" s="87">
        <f t="shared" si="11"/>
        <v>0</v>
      </c>
    </row>
    <row r="31" spans="1:29" ht="13.9">
      <c r="A31" s="121">
        <v>19</v>
      </c>
      <c r="B31" s="18"/>
      <c r="C31" s="18"/>
      <c r="D31" s="50"/>
      <c r="E31" s="51"/>
      <c r="F31" s="83">
        <f t="shared" si="0"/>
        <v>0</v>
      </c>
      <c r="G31" s="51"/>
      <c r="H31" s="113">
        <f t="shared" si="1"/>
        <v>0</v>
      </c>
      <c r="I31" s="51"/>
      <c r="J31" s="83">
        <f t="shared" si="2"/>
        <v>0</v>
      </c>
      <c r="K31" s="51"/>
      <c r="L31" s="113">
        <f t="shared" si="3"/>
        <v>0</v>
      </c>
      <c r="M31" s="51"/>
      <c r="N31" s="83">
        <f t="shared" si="4"/>
        <v>0</v>
      </c>
      <c r="O31" s="51"/>
      <c r="P31" s="113">
        <f t="shared" si="5"/>
        <v>0</v>
      </c>
      <c r="Q31" s="51"/>
      <c r="R31" s="83">
        <f t="shared" si="6"/>
        <v>0</v>
      </c>
      <c r="S31" s="51"/>
      <c r="T31" s="113">
        <f t="shared" si="7"/>
        <v>0</v>
      </c>
      <c r="U31" s="51"/>
      <c r="V31" s="83">
        <f t="shared" si="8"/>
        <v>0</v>
      </c>
      <c r="W31" s="51"/>
      <c r="X31" s="113">
        <f t="shared" si="9"/>
        <v>0</v>
      </c>
      <c r="Y31" s="51"/>
      <c r="Z31" s="83">
        <f t="shared" si="10"/>
        <v>0</v>
      </c>
      <c r="AA31" s="52"/>
      <c r="AB31" s="52"/>
      <c r="AC31" s="87">
        <f t="shared" si="11"/>
        <v>0</v>
      </c>
    </row>
    <row r="32" spans="1:29" ht="13.9">
      <c r="A32" s="121">
        <v>20</v>
      </c>
      <c r="B32" s="18"/>
      <c r="C32" s="18"/>
      <c r="D32" s="50"/>
      <c r="E32" s="51"/>
      <c r="F32" s="83">
        <f t="shared" si="0"/>
        <v>0</v>
      </c>
      <c r="G32" s="51"/>
      <c r="H32" s="113">
        <f t="shared" si="1"/>
        <v>0</v>
      </c>
      <c r="I32" s="51"/>
      <c r="J32" s="83">
        <f t="shared" si="2"/>
        <v>0</v>
      </c>
      <c r="K32" s="51"/>
      <c r="L32" s="113">
        <f t="shared" si="3"/>
        <v>0</v>
      </c>
      <c r="M32" s="51"/>
      <c r="N32" s="83">
        <f t="shared" si="4"/>
        <v>0</v>
      </c>
      <c r="O32" s="51"/>
      <c r="P32" s="113">
        <f t="shared" si="5"/>
        <v>0</v>
      </c>
      <c r="Q32" s="51"/>
      <c r="R32" s="83">
        <f t="shared" si="6"/>
        <v>0</v>
      </c>
      <c r="S32" s="51"/>
      <c r="T32" s="113">
        <f t="shared" si="7"/>
        <v>0</v>
      </c>
      <c r="U32" s="51"/>
      <c r="V32" s="83">
        <f t="shared" si="8"/>
        <v>0</v>
      </c>
      <c r="W32" s="51"/>
      <c r="X32" s="113">
        <f t="shared" si="9"/>
        <v>0</v>
      </c>
      <c r="Y32" s="51"/>
      <c r="Z32" s="83">
        <f t="shared" si="10"/>
        <v>0</v>
      </c>
      <c r="AA32" s="52"/>
      <c r="AB32" s="52"/>
      <c r="AC32" s="87">
        <f t="shared" si="11"/>
        <v>0</v>
      </c>
    </row>
    <row r="33" spans="1:29" ht="13.9">
      <c r="A33" s="121">
        <v>21</v>
      </c>
      <c r="B33" s="18"/>
      <c r="C33" s="18"/>
      <c r="D33" s="50"/>
      <c r="E33" s="51"/>
      <c r="F33" s="83">
        <f t="shared" si="0"/>
        <v>0</v>
      </c>
      <c r="G33" s="51"/>
      <c r="H33" s="113">
        <f t="shared" si="1"/>
        <v>0</v>
      </c>
      <c r="I33" s="51"/>
      <c r="J33" s="83">
        <f t="shared" si="2"/>
        <v>0</v>
      </c>
      <c r="K33" s="51"/>
      <c r="L33" s="113">
        <f t="shared" si="3"/>
        <v>0</v>
      </c>
      <c r="M33" s="51"/>
      <c r="N33" s="83">
        <f t="shared" si="4"/>
        <v>0</v>
      </c>
      <c r="O33" s="51"/>
      <c r="P33" s="113">
        <f t="shared" si="5"/>
        <v>0</v>
      </c>
      <c r="Q33" s="51"/>
      <c r="R33" s="83">
        <f t="shared" si="6"/>
        <v>0</v>
      </c>
      <c r="S33" s="51"/>
      <c r="T33" s="113">
        <f t="shared" si="7"/>
        <v>0</v>
      </c>
      <c r="U33" s="51"/>
      <c r="V33" s="83">
        <f t="shared" si="8"/>
        <v>0</v>
      </c>
      <c r="W33" s="51"/>
      <c r="X33" s="113">
        <f t="shared" si="9"/>
        <v>0</v>
      </c>
      <c r="Y33" s="51"/>
      <c r="Z33" s="83">
        <f t="shared" si="10"/>
        <v>0</v>
      </c>
      <c r="AA33" s="52"/>
      <c r="AB33" s="52"/>
      <c r="AC33" s="87">
        <f t="shared" si="11"/>
        <v>0</v>
      </c>
    </row>
    <row r="34" spans="1:29" ht="13.9">
      <c r="A34" s="121">
        <v>22</v>
      </c>
      <c r="B34" s="19"/>
      <c r="C34" s="18"/>
      <c r="D34" s="50"/>
      <c r="E34" s="51"/>
      <c r="F34" s="83">
        <f t="shared" si="0"/>
        <v>0</v>
      </c>
      <c r="G34" s="51"/>
      <c r="H34" s="113">
        <f t="shared" si="1"/>
        <v>0</v>
      </c>
      <c r="I34" s="51"/>
      <c r="J34" s="83">
        <f t="shared" si="2"/>
        <v>0</v>
      </c>
      <c r="K34" s="51"/>
      <c r="L34" s="113">
        <f t="shared" si="3"/>
        <v>0</v>
      </c>
      <c r="M34" s="51"/>
      <c r="N34" s="83">
        <f t="shared" si="4"/>
        <v>0</v>
      </c>
      <c r="O34" s="51"/>
      <c r="P34" s="113">
        <f>O34*$P$12</f>
        <v>0</v>
      </c>
      <c r="Q34" s="51"/>
      <c r="R34" s="83">
        <f t="shared" si="6"/>
        <v>0</v>
      </c>
      <c r="S34" s="51"/>
      <c r="T34" s="113">
        <f t="shared" si="7"/>
        <v>0</v>
      </c>
      <c r="U34" s="51"/>
      <c r="V34" s="83">
        <f t="shared" si="8"/>
        <v>0</v>
      </c>
      <c r="W34" s="51"/>
      <c r="X34" s="113">
        <f t="shared" si="9"/>
        <v>0</v>
      </c>
      <c r="Y34" s="51"/>
      <c r="Z34" s="83">
        <f t="shared" si="10"/>
        <v>0</v>
      </c>
      <c r="AA34" s="52"/>
      <c r="AB34" s="52"/>
      <c r="AC34" s="87">
        <f t="shared" si="11"/>
        <v>0</v>
      </c>
    </row>
    <row r="35" spans="1:29" ht="13.9">
      <c r="A35" s="121">
        <v>23</v>
      </c>
      <c r="B35" s="19"/>
      <c r="C35" s="18"/>
      <c r="D35" s="50"/>
      <c r="E35" s="51"/>
      <c r="F35" s="83">
        <f t="shared" si="0"/>
        <v>0</v>
      </c>
      <c r="G35" s="51"/>
      <c r="H35" s="113">
        <f t="shared" si="1"/>
        <v>0</v>
      </c>
      <c r="I35" s="51"/>
      <c r="J35" s="83">
        <f t="shared" si="2"/>
        <v>0</v>
      </c>
      <c r="K35" s="51"/>
      <c r="L35" s="113">
        <f t="shared" si="3"/>
        <v>0</v>
      </c>
      <c r="M35" s="51"/>
      <c r="N35" s="83">
        <f t="shared" si="4"/>
        <v>0</v>
      </c>
      <c r="O35" s="51"/>
      <c r="P35" s="113">
        <f t="shared" si="5"/>
        <v>0</v>
      </c>
      <c r="Q35" s="51"/>
      <c r="R35" s="83">
        <f t="shared" si="6"/>
        <v>0</v>
      </c>
      <c r="S35" s="51"/>
      <c r="T35" s="113">
        <f>S35*$T$12</f>
        <v>0</v>
      </c>
      <c r="U35" s="51"/>
      <c r="V35" s="83">
        <f t="shared" si="8"/>
        <v>0</v>
      </c>
      <c r="W35" s="51"/>
      <c r="X35" s="113">
        <f t="shared" si="9"/>
        <v>0</v>
      </c>
      <c r="Y35" s="51"/>
      <c r="Z35" s="83">
        <f t="shared" si="10"/>
        <v>0</v>
      </c>
      <c r="AA35" s="52"/>
      <c r="AB35" s="52"/>
      <c r="AC35" s="87">
        <f t="shared" si="11"/>
        <v>0</v>
      </c>
    </row>
    <row r="36" spans="1:29" ht="13.9">
      <c r="A36" s="121">
        <v>24</v>
      </c>
      <c r="B36" s="19"/>
      <c r="C36" s="18"/>
      <c r="D36" s="50"/>
      <c r="E36" s="51"/>
      <c r="F36" s="83">
        <f t="shared" si="0"/>
        <v>0</v>
      </c>
      <c r="G36" s="51"/>
      <c r="H36" s="113">
        <f t="shared" si="1"/>
        <v>0</v>
      </c>
      <c r="I36" s="51"/>
      <c r="J36" s="83">
        <f t="shared" si="2"/>
        <v>0</v>
      </c>
      <c r="K36" s="51"/>
      <c r="L36" s="113">
        <f t="shared" si="3"/>
        <v>0</v>
      </c>
      <c r="M36" s="51"/>
      <c r="N36" s="83">
        <f t="shared" si="4"/>
        <v>0</v>
      </c>
      <c r="O36" s="51"/>
      <c r="P36" s="113">
        <f t="shared" si="5"/>
        <v>0</v>
      </c>
      <c r="Q36" s="51"/>
      <c r="R36" s="83">
        <f t="shared" si="6"/>
        <v>0</v>
      </c>
      <c r="S36" s="51"/>
      <c r="T36" s="113">
        <f t="shared" si="7"/>
        <v>0</v>
      </c>
      <c r="U36" s="51"/>
      <c r="V36" s="83">
        <f t="shared" si="8"/>
        <v>0</v>
      </c>
      <c r="W36" s="51"/>
      <c r="X36" s="113">
        <f t="shared" si="9"/>
        <v>0</v>
      </c>
      <c r="Y36" s="51"/>
      <c r="Z36" s="83">
        <f t="shared" si="10"/>
        <v>0</v>
      </c>
      <c r="AA36" s="52"/>
      <c r="AB36" s="52"/>
      <c r="AC36" s="87">
        <f t="shared" si="11"/>
        <v>0</v>
      </c>
    </row>
    <row r="37" spans="1:29" ht="13.9">
      <c r="A37" s="121">
        <v>25</v>
      </c>
      <c r="B37" s="19"/>
      <c r="C37" s="18"/>
      <c r="D37" s="50"/>
      <c r="E37" s="51"/>
      <c r="F37" s="83">
        <f t="shared" si="0"/>
        <v>0</v>
      </c>
      <c r="G37" s="51"/>
      <c r="H37" s="113">
        <f>G37*$H$12</f>
        <v>0</v>
      </c>
      <c r="I37" s="51"/>
      <c r="J37" s="83">
        <f t="shared" si="2"/>
        <v>0</v>
      </c>
      <c r="K37" s="51"/>
      <c r="L37" s="113">
        <f t="shared" si="3"/>
        <v>0</v>
      </c>
      <c r="M37" s="51"/>
      <c r="N37" s="83">
        <f t="shared" si="4"/>
        <v>0</v>
      </c>
      <c r="O37" s="51"/>
      <c r="P37" s="113">
        <f t="shared" si="5"/>
        <v>0</v>
      </c>
      <c r="Q37" s="51"/>
      <c r="R37" s="83">
        <f t="shared" si="6"/>
        <v>0</v>
      </c>
      <c r="S37" s="51"/>
      <c r="T37" s="113">
        <f t="shared" si="7"/>
        <v>0</v>
      </c>
      <c r="U37" s="51"/>
      <c r="V37" s="83">
        <f t="shared" si="8"/>
        <v>0</v>
      </c>
      <c r="W37" s="51"/>
      <c r="X37" s="113">
        <f t="shared" si="9"/>
        <v>0</v>
      </c>
      <c r="Y37" s="51"/>
      <c r="Z37" s="83">
        <f t="shared" si="10"/>
        <v>0</v>
      </c>
      <c r="AA37" s="52"/>
      <c r="AB37" s="52"/>
      <c r="AC37" s="87">
        <f t="shared" si="11"/>
        <v>0</v>
      </c>
    </row>
    <row r="38" spans="1:29" ht="13.9">
      <c r="A38" s="121">
        <v>26</v>
      </c>
      <c r="B38" s="19"/>
      <c r="C38" s="18"/>
      <c r="D38" s="50"/>
      <c r="E38" s="51"/>
      <c r="F38" s="83">
        <f t="shared" si="0"/>
        <v>0</v>
      </c>
      <c r="G38" s="51"/>
      <c r="H38" s="113">
        <f t="shared" si="1"/>
        <v>0</v>
      </c>
      <c r="I38" s="51"/>
      <c r="J38" s="83">
        <f t="shared" si="2"/>
        <v>0</v>
      </c>
      <c r="K38" s="51"/>
      <c r="L38" s="113">
        <f t="shared" si="3"/>
        <v>0</v>
      </c>
      <c r="M38" s="51"/>
      <c r="N38" s="83">
        <f t="shared" si="4"/>
        <v>0</v>
      </c>
      <c r="O38" s="51"/>
      <c r="P38" s="113">
        <f t="shared" si="5"/>
        <v>0</v>
      </c>
      <c r="Q38" s="51"/>
      <c r="R38" s="83">
        <f t="shared" si="6"/>
        <v>0</v>
      </c>
      <c r="S38" s="51"/>
      <c r="T38" s="113">
        <f t="shared" si="7"/>
        <v>0</v>
      </c>
      <c r="U38" s="51"/>
      <c r="V38" s="83">
        <f t="shared" si="8"/>
        <v>0</v>
      </c>
      <c r="W38" s="51"/>
      <c r="X38" s="113">
        <f t="shared" si="9"/>
        <v>0</v>
      </c>
      <c r="Y38" s="51"/>
      <c r="Z38" s="83">
        <f t="shared" si="10"/>
        <v>0</v>
      </c>
      <c r="AA38" s="52"/>
      <c r="AB38" s="52"/>
      <c r="AC38" s="87">
        <f t="shared" si="11"/>
        <v>0</v>
      </c>
    </row>
    <row r="39" spans="1:29" ht="13.9">
      <c r="A39" s="121">
        <v>27</v>
      </c>
      <c r="B39" s="19"/>
      <c r="C39" s="18"/>
      <c r="D39" s="50"/>
      <c r="E39" s="51"/>
      <c r="F39" s="83">
        <f t="shared" si="0"/>
        <v>0</v>
      </c>
      <c r="G39" s="51"/>
      <c r="H39" s="113">
        <f t="shared" si="1"/>
        <v>0</v>
      </c>
      <c r="I39" s="51"/>
      <c r="J39" s="83">
        <f t="shared" si="2"/>
        <v>0</v>
      </c>
      <c r="K39" s="51"/>
      <c r="L39" s="113">
        <f t="shared" si="3"/>
        <v>0</v>
      </c>
      <c r="M39" s="51"/>
      <c r="N39" s="83">
        <f t="shared" si="4"/>
        <v>0</v>
      </c>
      <c r="O39" s="51"/>
      <c r="P39" s="113">
        <f t="shared" si="5"/>
        <v>0</v>
      </c>
      <c r="Q39" s="51"/>
      <c r="R39" s="83">
        <f t="shared" si="6"/>
        <v>0</v>
      </c>
      <c r="S39" s="51"/>
      <c r="T39" s="113">
        <f t="shared" si="7"/>
        <v>0</v>
      </c>
      <c r="U39" s="51"/>
      <c r="V39" s="83">
        <f t="shared" si="8"/>
        <v>0</v>
      </c>
      <c r="W39" s="51"/>
      <c r="X39" s="113">
        <f t="shared" si="9"/>
        <v>0</v>
      </c>
      <c r="Y39" s="51"/>
      <c r="Z39" s="83">
        <f t="shared" si="10"/>
        <v>0</v>
      </c>
      <c r="AA39" s="52"/>
      <c r="AB39" s="52"/>
      <c r="AC39" s="87">
        <f t="shared" si="11"/>
        <v>0</v>
      </c>
    </row>
    <row r="40" spans="1:29" ht="13.9">
      <c r="A40" s="121">
        <v>28</v>
      </c>
      <c r="B40" s="19"/>
      <c r="C40" s="18"/>
      <c r="D40" s="50"/>
      <c r="E40" s="51"/>
      <c r="F40" s="83">
        <f t="shared" si="0"/>
        <v>0</v>
      </c>
      <c r="G40" s="51"/>
      <c r="H40" s="113">
        <f t="shared" si="1"/>
        <v>0</v>
      </c>
      <c r="I40" s="51"/>
      <c r="J40" s="83">
        <f t="shared" si="2"/>
        <v>0</v>
      </c>
      <c r="K40" s="51"/>
      <c r="L40" s="113">
        <f t="shared" si="3"/>
        <v>0</v>
      </c>
      <c r="M40" s="51"/>
      <c r="N40" s="83">
        <f t="shared" si="4"/>
        <v>0</v>
      </c>
      <c r="O40" s="51"/>
      <c r="P40" s="113">
        <f t="shared" si="5"/>
        <v>0</v>
      </c>
      <c r="Q40" s="51"/>
      <c r="R40" s="83">
        <f t="shared" si="6"/>
        <v>0</v>
      </c>
      <c r="S40" s="51"/>
      <c r="T40" s="113">
        <f t="shared" si="7"/>
        <v>0</v>
      </c>
      <c r="U40" s="51"/>
      <c r="V40" s="83">
        <f t="shared" si="8"/>
        <v>0</v>
      </c>
      <c r="W40" s="51"/>
      <c r="X40" s="113">
        <f t="shared" si="9"/>
        <v>0</v>
      </c>
      <c r="Y40" s="51"/>
      <c r="Z40" s="83">
        <f t="shared" si="10"/>
        <v>0</v>
      </c>
      <c r="AA40" s="52"/>
      <c r="AB40" s="52"/>
      <c r="AC40" s="87">
        <f t="shared" si="11"/>
        <v>0</v>
      </c>
    </row>
    <row r="41" spans="1:29" ht="13.9">
      <c r="A41" s="121">
        <v>29</v>
      </c>
      <c r="B41" s="19"/>
      <c r="C41" s="18"/>
      <c r="D41" s="50"/>
      <c r="E41" s="51"/>
      <c r="F41" s="83">
        <f t="shared" si="0"/>
        <v>0</v>
      </c>
      <c r="G41" s="51"/>
      <c r="H41" s="113">
        <f t="shared" si="1"/>
        <v>0</v>
      </c>
      <c r="I41" s="51"/>
      <c r="J41" s="83">
        <f t="shared" si="2"/>
        <v>0</v>
      </c>
      <c r="K41" s="51"/>
      <c r="L41" s="113">
        <f t="shared" si="3"/>
        <v>0</v>
      </c>
      <c r="M41" s="51"/>
      <c r="N41" s="83">
        <f t="shared" si="4"/>
        <v>0</v>
      </c>
      <c r="O41" s="51"/>
      <c r="P41" s="113">
        <f t="shared" si="5"/>
        <v>0</v>
      </c>
      <c r="Q41" s="51"/>
      <c r="R41" s="83">
        <f t="shared" si="6"/>
        <v>0</v>
      </c>
      <c r="S41" s="51"/>
      <c r="T41" s="113">
        <f t="shared" si="7"/>
        <v>0</v>
      </c>
      <c r="U41" s="51"/>
      <c r="V41" s="83">
        <f t="shared" si="8"/>
        <v>0</v>
      </c>
      <c r="W41" s="51"/>
      <c r="X41" s="113">
        <f t="shared" si="9"/>
        <v>0</v>
      </c>
      <c r="Y41" s="51"/>
      <c r="Z41" s="83">
        <f t="shared" si="10"/>
        <v>0</v>
      </c>
      <c r="AA41" s="52"/>
      <c r="AB41" s="52"/>
      <c r="AC41" s="87">
        <f>SUM(F41,H41,J41,L41,N41,P41,R41,T41,V41,X41,Z41, AA41,AB41)</f>
        <v>0</v>
      </c>
    </row>
    <row r="42" spans="1:29" ht="13.9">
      <c r="A42" s="121">
        <v>30</v>
      </c>
      <c r="B42" s="19"/>
      <c r="C42" s="18"/>
      <c r="D42" s="50"/>
      <c r="E42" s="51"/>
      <c r="F42" s="83">
        <f t="shared" ref="F42:F51" si="12">E42*$F$12</f>
        <v>0</v>
      </c>
      <c r="G42" s="51"/>
      <c r="H42" s="113">
        <f t="shared" ref="H42:H51" si="13">G42*$H$12</f>
        <v>0</v>
      </c>
      <c r="I42" s="51"/>
      <c r="J42" s="83">
        <f t="shared" ref="J42:J51" si="14">I42*$J$12</f>
        <v>0</v>
      </c>
      <c r="K42" s="51"/>
      <c r="L42" s="113">
        <f t="shared" ref="L42:L51" si="15">K42*$L$12</f>
        <v>0</v>
      </c>
      <c r="M42" s="51"/>
      <c r="N42" s="83">
        <f t="shared" ref="N42:N51" si="16">M42*$N$12</f>
        <v>0</v>
      </c>
      <c r="O42" s="51"/>
      <c r="P42" s="113">
        <f t="shared" ref="P42:P51" si="17">O42*$P$12</f>
        <v>0</v>
      </c>
      <c r="Q42" s="51"/>
      <c r="R42" s="83">
        <f t="shared" ref="R42:R51" si="18">Q42*$R$12</f>
        <v>0</v>
      </c>
      <c r="S42" s="51"/>
      <c r="T42" s="113">
        <f t="shared" ref="T42:T51" si="19">S42*$T$12</f>
        <v>0</v>
      </c>
      <c r="U42" s="51"/>
      <c r="V42" s="83">
        <f t="shared" ref="V42:V51" si="20">U42*$V$12</f>
        <v>0</v>
      </c>
      <c r="W42" s="51"/>
      <c r="X42" s="113">
        <f t="shared" ref="X42:X51" si="21">W42*$X$12</f>
        <v>0</v>
      </c>
      <c r="Y42" s="51"/>
      <c r="Z42" s="83">
        <f t="shared" ref="Z42:Z51" si="22">Y42*$Z$12</f>
        <v>0</v>
      </c>
      <c r="AA42" s="52"/>
      <c r="AB42" s="52"/>
      <c r="AC42" s="87">
        <f t="shared" ref="AC42:AC51" si="23">SUM(F42,H42,J42,L42,N42,P42,R42,T42,V42,X42,Z42, AA42,AB42)</f>
        <v>0</v>
      </c>
    </row>
    <row r="43" spans="1:29" ht="13.9">
      <c r="A43" s="121">
        <v>31</v>
      </c>
      <c r="B43" s="19"/>
      <c r="C43" s="18"/>
      <c r="D43" s="50"/>
      <c r="E43" s="51"/>
      <c r="F43" s="83">
        <f t="shared" si="12"/>
        <v>0</v>
      </c>
      <c r="G43" s="51"/>
      <c r="H43" s="113">
        <f t="shared" si="13"/>
        <v>0</v>
      </c>
      <c r="I43" s="51"/>
      <c r="J43" s="83">
        <f t="shared" si="14"/>
        <v>0</v>
      </c>
      <c r="K43" s="51"/>
      <c r="L43" s="113">
        <f t="shared" si="15"/>
        <v>0</v>
      </c>
      <c r="M43" s="51"/>
      <c r="N43" s="83">
        <f t="shared" si="16"/>
        <v>0</v>
      </c>
      <c r="O43" s="51"/>
      <c r="P43" s="113">
        <f t="shared" si="17"/>
        <v>0</v>
      </c>
      <c r="Q43" s="51"/>
      <c r="R43" s="83">
        <f t="shared" si="18"/>
        <v>0</v>
      </c>
      <c r="S43" s="51"/>
      <c r="T43" s="113">
        <f t="shared" si="19"/>
        <v>0</v>
      </c>
      <c r="U43" s="51"/>
      <c r="V43" s="83">
        <f t="shared" si="20"/>
        <v>0</v>
      </c>
      <c r="W43" s="51"/>
      <c r="X43" s="113">
        <f t="shared" si="21"/>
        <v>0</v>
      </c>
      <c r="Y43" s="51"/>
      <c r="Z43" s="83">
        <f t="shared" si="22"/>
        <v>0</v>
      </c>
      <c r="AA43" s="52"/>
      <c r="AB43" s="52"/>
      <c r="AC43" s="87">
        <f t="shared" si="23"/>
        <v>0</v>
      </c>
    </row>
    <row r="44" spans="1:29" ht="13.9">
      <c r="A44" s="121">
        <v>32</v>
      </c>
      <c r="B44" s="19"/>
      <c r="C44" s="18"/>
      <c r="D44" s="50"/>
      <c r="E44" s="51"/>
      <c r="F44" s="83">
        <f t="shared" si="12"/>
        <v>0</v>
      </c>
      <c r="G44" s="51"/>
      <c r="H44" s="113">
        <f t="shared" si="13"/>
        <v>0</v>
      </c>
      <c r="I44" s="51"/>
      <c r="J44" s="83">
        <f t="shared" si="14"/>
        <v>0</v>
      </c>
      <c r="K44" s="51"/>
      <c r="L44" s="113">
        <f t="shared" si="15"/>
        <v>0</v>
      </c>
      <c r="M44" s="51"/>
      <c r="N44" s="83">
        <f t="shared" si="16"/>
        <v>0</v>
      </c>
      <c r="O44" s="51"/>
      <c r="P44" s="113">
        <f t="shared" si="17"/>
        <v>0</v>
      </c>
      <c r="Q44" s="51"/>
      <c r="R44" s="83">
        <f t="shared" si="18"/>
        <v>0</v>
      </c>
      <c r="S44" s="51"/>
      <c r="T44" s="113">
        <f t="shared" si="19"/>
        <v>0</v>
      </c>
      <c r="U44" s="51"/>
      <c r="V44" s="83">
        <f t="shared" si="20"/>
        <v>0</v>
      </c>
      <c r="W44" s="51"/>
      <c r="X44" s="113">
        <f t="shared" si="21"/>
        <v>0</v>
      </c>
      <c r="Y44" s="51"/>
      <c r="Z44" s="83">
        <f t="shared" si="22"/>
        <v>0</v>
      </c>
      <c r="AA44" s="52"/>
      <c r="AB44" s="52"/>
      <c r="AC44" s="87">
        <f t="shared" si="23"/>
        <v>0</v>
      </c>
    </row>
    <row r="45" spans="1:29" ht="13.9">
      <c r="A45" s="121">
        <v>33</v>
      </c>
      <c r="B45" s="19"/>
      <c r="C45" s="18"/>
      <c r="D45" s="50"/>
      <c r="E45" s="51"/>
      <c r="F45" s="83">
        <f t="shared" si="12"/>
        <v>0</v>
      </c>
      <c r="G45" s="51"/>
      <c r="H45" s="113">
        <f t="shared" si="13"/>
        <v>0</v>
      </c>
      <c r="I45" s="51"/>
      <c r="J45" s="83">
        <f t="shared" si="14"/>
        <v>0</v>
      </c>
      <c r="K45" s="51"/>
      <c r="L45" s="113">
        <f t="shared" si="15"/>
        <v>0</v>
      </c>
      <c r="M45" s="51"/>
      <c r="N45" s="83">
        <f t="shared" si="16"/>
        <v>0</v>
      </c>
      <c r="O45" s="51"/>
      <c r="P45" s="113">
        <f t="shared" si="17"/>
        <v>0</v>
      </c>
      <c r="Q45" s="51"/>
      <c r="R45" s="83">
        <f t="shared" si="18"/>
        <v>0</v>
      </c>
      <c r="S45" s="51"/>
      <c r="T45" s="113">
        <f t="shared" si="19"/>
        <v>0</v>
      </c>
      <c r="U45" s="51"/>
      <c r="V45" s="83">
        <f t="shared" si="20"/>
        <v>0</v>
      </c>
      <c r="W45" s="51"/>
      <c r="X45" s="113">
        <f t="shared" si="21"/>
        <v>0</v>
      </c>
      <c r="Y45" s="51"/>
      <c r="Z45" s="83">
        <f t="shared" si="22"/>
        <v>0</v>
      </c>
      <c r="AA45" s="52"/>
      <c r="AB45" s="52"/>
      <c r="AC45" s="87">
        <f t="shared" si="23"/>
        <v>0</v>
      </c>
    </row>
    <row r="46" spans="1:29" ht="13.9">
      <c r="A46" s="121">
        <v>34</v>
      </c>
      <c r="B46" s="19"/>
      <c r="C46" s="18"/>
      <c r="D46" s="50"/>
      <c r="E46" s="51"/>
      <c r="F46" s="83">
        <f t="shared" si="12"/>
        <v>0</v>
      </c>
      <c r="G46" s="51"/>
      <c r="H46" s="113">
        <f t="shared" si="13"/>
        <v>0</v>
      </c>
      <c r="I46" s="51"/>
      <c r="J46" s="83">
        <f t="shared" si="14"/>
        <v>0</v>
      </c>
      <c r="K46" s="51"/>
      <c r="L46" s="113">
        <f t="shared" si="15"/>
        <v>0</v>
      </c>
      <c r="M46" s="51"/>
      <c r="N46" s="83">
        <f t="shared" si="16"/>
        <v>0</v>
      </c>
      <c r="O46" s="51"/>
      <c r="P46" s="113">
        <f t="shared" si="17"/>
        <v>0</v>
      </c>
      <c r="Q46" s="51"/>
      <c r="R46" s="83">
        <f t="shared" si="18"/>
        <v>0</v>
      </c>
      <c r="S46" s="51"/>
      <c r="T46" s="113">
        <f t="shared" si="19"/>
        <v>0</v>
      </c>
      <c r="U46" s="51"/>
      <c r="V46" s="83">
        <f t="shared" si="20"/>
        <v>0</v>
      </c>
      <c r="W46" s="51"/>
      <c r="X46" s="113">
        <f t="shared" si="21"/>
        <v>0</v>
      </c>
      <c r="Y46" s="51"/>
      <c r="Z46" s="83">
        <f t="shared" si="22"/>
        <v>0</v>
      </c>
      <c r="AA46" s="52"/>
      <c r="AB46" s="52"/>
      <c r="AC46" s="87">
        <f t="shared" si="23"/>
        <v>0</v>
      </c>
    </row>
    <row r="47" spans="1:29" ht="13.9">
      <c r="A47" s="121">
        <v>35</v>
      </c>
      <c r="B47" s="19"/>
      <c r="C47" s="18"/>
      <c r="D47" s="50"/>
      <c r="E47" s="51"/>
      <c r="F47" s="83">
        <f t="shared" si="12"/>
        <v>0</v>
      </c>
      <c r="G47" s="51"/>
      <c r="H47" s="113">
        <f t="shared" si="13"/>
        <v>0</v>
      </c>
      <c r="I47" s="51"/>
      <c r="J47" s="83">
        <f t="shared" si="14"/>
        <v>0</v>
      </c>
      <c r="K47" s="51"/>
      <c r="L47" s="113">
        <f t="shared" si="15"/>
        <v>0</v>
      </c>
      <c r="M47" s="51"/>
      <c r="N47" s="83">
        <f t="shared" si="16"/>
        <v>0</v>
      </c>
      <c r="O47" s="51"/>
      <c r="P47" s="113">
        <f t="shared" si="17"/>
        <v>0</v>
      </c>
      <c r="Q47" s="51"/>
      <c r="R47" s="83">
        <f t="shared" si="18"/>
        <v>0</v>
      </c>
      <c r="S47" s="51"/>
      <c r="T47" s="113">
        <f t="shared" si="19"/>
        <v>0</v>
      </c>
      <c r="U47" s="51"/>
      <c r="V47" s="83">
        <f t="shared" si="20"/>
        <v>0</v>
      </c>
      <c r="W47" s="51"/>
      <c r="X47" s="113">
        <f t="shared" si="21"/>
        <v>0</v>
      </c>
      <c r="Y47" s="51"/>
      <c r="Z47" s="83">
        <f t="shared" si="22"/>
        <v>0</v>
      </c>
      <c r="AA47" s="52"/>
      <c r="AB47" s="52"/>
      <c r="AC47" s="87">
        <f t="shared" si="23"/>
        <v>0</v>
      </c>
    </row>
    <row r="48" spans="1:29" ht="13.9">
      <c r="A48" s="121">
        <v>36</v>
      </c>
      <c r="B48" s="19"/>
      <c r="C48" s="18"/>
      <c r="D48" s="50"/>
      <c r="E48" s="51"/>
      <c r="F48" s="83">
        <f t="shared" si="12"/>
        <v>0</v>
      </c>
      <c r="G48" s="51"/>
      <c r="H48" s="113">
        <f t="shared" si="13"/>
        <v>0</v>
      </c>
      <c r="I48" s="51"/>
      <c r="J48" s="83">
        <f t="shared" si="14"/>
        <v>0</v>
      </c>
      <c r="K48" s="51"/>
      <c r="L48" s="113">
        <f t="shared" si="15"/>
        <v>0</v>
      </c>
      <c r="M48" s="51"/>
      <c r="N48" s="83">
        <f t="shared" si="16"/>
        <v>0</v>
      </c>
      <c r="O48" s="51"/>
      <c r="P48" s="113">
        <f t="shared" si="17"/>
        <v>0</v>
      </c>
      <c r="Q48" s="51"/>
      <c r="R48" s="83">
        <f t="shared" si="18"/>
        <v>0</v>
      </c>
      <c r="S48" s="51"/>
      <c r="T48" s="113">
        <f t="shared" si="19"/>
        <v>0</v>
      </c>
      <c r="U48" s="51"/>
      <c r="V48" s="83">
        <f t="shared" si="20"/>
        <v>0</v>
      </c>
      <c r="W48" s="51"/>
      <c r="X48" s="113">
        <f t="shared" si="21"/>
        <v>0</v>
      </c>
      <c r="Y48" s="51"/>
      <c r="Z48" s="83">
        <f t="shared" si="22"/>
        <v>0</v>
      </c>
      <c r="AA48" s="52"/>
      <c r="AB48" s="52"/>
      <c r="AC48" s="87">
        <f t="shared" si="23"/>
        <v>0</v>
      </c>
    </row>
    <row r="49" spans="1:33" ht="13.9">
      <c r="A49" s="121">
        <v>37</v>
      </c>
      <c r="B49" s="19"/>
      <c r="C49" s="18"/>
      <c r="D49" s="50"/>
      <c r="E49" s="51"/>
      <c r="F49" s="83">
        <f t="shared" si="12"/>
        <v>0</v>
      </c>
      <c r="G49" s="51"/>
      <c r="H49" s="113">
        <f t="shared" si="13"/>
        <v>0</v>
      </c>
      <c r="I49" s="51"/>
      <c r="J49" s="83">
        <f t="shared" si="14"/>
        <v>0</v>
      </c>
      <c r="K49" s="51"/>
      <c r="L49" s="113">
        <f t="shared" si="15"/>
        <v>0</v>
      </c>
      <c r="M49" s="51"/>
      <c r="N49" s="83">
        <f t="shared" si="16"/>
        <v>0</v>
      </c>
      <c r="O49" s="51"/>
      <c r="P49" s="113">
        <f t="shared" si="17"/>
        <v>0</v>
      </c>
      <c r="Q49" s="51"/>
      <c r="R49" s="83">
        <f t="shared" si="18"/>
        <v>0</v>
      </c>
      <c r="S49" s="51"/>
      <c r="T49" s="113">
        <f t="shared" si="19"/>
        <v>0</v>
      </c>
      <c r="U49" s="51"/>
      <c r="V49" s="83">
        <f t="shared" si="20"/>
        <v>0</v>
      </c>
      <c r="W49" s="51"/>
      <c r="X49" s="113">
        <f t="shared" si="21"/>
        <v>0</v>
      </c>
      <c r="Y49" s="51"/>
      <c r="Z49" s="83">
        <f t="shared" si="22"/>
        <v>0</v>
      </c>
      <c r="AA49" s="52"/>
      <c r="AB49" s="52"/>
      <c r="AC49" s="87">
        <f t="shared" si="23"/>
        <v>0</v>
      </c>
    </row>
    <row r="50" spans="1:33" ht="13.9">
      <c r="A50" s="121">
        <v>38</v>
      </c>
      <c r="B50" s="19"/>
      <c r="C50" s="18"/>
      <c r="D50" s="50"/>
      <c r="E50" s="51"/>
      <c r="F50" s="83">
        <f t="shared" si="12"/>
        <v>0</v>
      </c>
      <c r="G50" s="51"/>
      <c r="H50" s="113">
        <f t="shared" si="13"/>
        <v>0</v>
      </c>
      <c r="I50" s="51"/>
      <c r="J50" s="83">
        <f t="shared" si="14"/>
        <v>0</v>
      </c>
      <c r="K50" s="51"/>
      <c r="L50" s="113">
        <f t="shared" si="15"/>
        <v>0</v>
      </c>
      <c r="M50" s="51"/>
      <c r="N50" s="83">
        <f t="shared" si="16"/>
        <v>0</v>
      </c>
      <c r="O50" s="51"/>
      <c r="P50" s="113">
        <f t="shared" si="17"/>
        <v>0</v>
      </c>
      <c r="Q50" s="51"/>
      <c r="R50" s="83">
        <f t="shared" si="18"/>
        <v>0</v>
      </c>
      <c r="S50" s="51"/>
      <c r="T50" s="113">
        <f t="shared" si="19"/>
        <v>0</v>
      </c>
      <c r="U50" s="51"/>
      <c r="V50" s="83">
        <f t="shared" si="20"/>
        <v>0</v>
      </c>
      <c r="W50" s="51"/>
      <c r="X50" s="113">
        <f t="shared" si="21"/>
        <v>0</v>
      </c>
      <c r="Y50" s="51"/>
      <c r="Z50" s="83">
        <f t="shared" si="22"/>
        <v>0</v>
      </c>
      <c r="AA50" s="52"/>
      <c r="AB50" s="52"/>
      <c r="AC50" s="87">
        <f t="shared" si="23"/>
        <v>0</v>
      </c>
    </row>
    <row r="51" spans="1:33" ht="13.9">
      <c r="A51" s="121">
        <v>39</v>
      </c>
      <c r="B51" s="19"/>
      <c r="C51" s="18"/>
      <c r="D51" s="50"/>
      <c r="E51" s="51"/>
      <c r="F51" s="83">
        <f t="shared" si="12"/>
        <v>0</v>
      </c>
      <c r="G51" s="51"/>
      <c r="H51" s="113">
        <f t="shared" si="13"/>
        <v>0</v>
      </c>
      <c r="I51" s="51"/>
      <c r="J51" s="83">
        <f t="shared" si="14"/>
        <v>0</v>
      </c>
      <c r="K51" s="51"/>
      <c r="L51" s="113">
        <f t="shared" si="15"/>
        <v>0</v>
      </c>
      <c r="M51" s="51"/>
      <c r="N51" s="83">
        <f t="shared" si="16"/>
        <v>0</v>
      </c>
      <c r="O51" s="51"/>
      <c r="P51" s="113">
        <f t="shared" si="17"/>
        <v>0</v>
      </c>
      <c r="Q51" s="51"/>
      <c r="R51" s="83">
        <f t="shared" si="18"/>
        <v>0</v>
      </c>
      <c r="S51" s="51"/>
      <c r="T51" s="113">
        <f t="shared" si="19"/>
        <v>0</v>
      </c>
      <c r="U51" s="51"/>
      <c r="V51" s="83">
        <f t="shared" si="20"/>
        <v>0</v>
      </c>
      <c r="W51" s="51"/>
      <c r="X51" s="113">
        <f t="shared" si="21"/>
        <v>0</v>
      </c>
      <c r="Y51" s="51"/>
      <c r="Z51" s="83">
        <f t="shared" si="22"/>
        <v>0</v>
      </c>
      <c r="AA51" s="52"/>
      <c r="AB51" s="52"/>
      <c r="AC51" s="87">
        <f t="shared" si="23"/>
        <v>0</v>
      </c>
    </row>
    <row r="52" spans="1:33" ht="13.9">
      <c r="A52" s="121">
        <v>40</v>
      </c>
      <c r="B52" s="19"/>
      <c r="C52" s="18"/>
      <c r="D52" s="50"/>
      <c r="E52" s="51"/>
      <c r="F52" s="83">
        <f t="shared" si="0"/>
        <v>0</v>
      </c>
      <c r="G52" s="51"/>
      <c r="H52" s="113">
        <f t="shared" si="1"/>
        <v>0</v>
      </c>
      <c r="I52" s="51"/>
      <c r="J52" s="83">
        <f t="shared" si="2"/>
        <v>0</v>
      </c>
      <c r="K52" s="51"/>
      <c r="L52" s="113">
        <f t="shared" si="3"/>
        <v>0</v>
      </c>
      <c r="M52" s="51"/>
      <c r="N52" s="83">
        <f t="shared" si="4"/>
        <v>0</v>
      </c>
      <c r="O52" s="51"/>
      <c r="P52" s="113">
        <f t="shared" si="5"/>
        <v>0</v>
      </c>
      <c r="Q52" s="51"/>
      <c r="R52" s="83">
        <f t="shared" si="6"/>
        <v>0</v>
      </c>
      <c r="S52" s="51"/>
      <c r="T52" s="113">
        <f t="shared" si="7"/>
        <v>0</v>
      </c>
      <c r="U52" s="51"/>
      <c r="V52" s="83">
        <f t="shared" si="8"/>
        <v>0</v>
      </c>
      <c r="W52" s="51"/>
      <c r="X52" s="113">
        <f t="shared" si="9"/>
        <v>0</v>
      </c>
      <c r="Y52" s="51"/>
      <c r="Z52" s="83">
        <f t="shared" si="10"/>
        <v>0</v>
      </c>
      <c r="AA52" s="52"/>
      <c r="AB52" s="52"/>
      <c r="AC52" s="87">
        <f>SUM(F52,H52,J52,L52,N52,P52,R52,T52,V52,X52,Z52, AA52,AB52)</f>
        <v>0</v>
      </c>
    </row>
    <row r="53" spans="1:33" ht="7.15" customHeight="1">
      <c r="A53"/>
      <c r="B53" s="53"/>
      <c r="C53" s="53"/>
      <c r="D53" s="54"/>
      <c r="E53" s="132"/>
      <c r="F53" s="133"/>
      <c r="G53" s="132"/>
      <c r="H53" s="133"/>
      <c r="I53" s="132"/>
      <c r="J53" s="133"/>
      <c r="K53" s="132"/>
      <c r="L53" s="133"/>
      <c r="M53" s="132"/>
      <c r="N53" s="133"/>
      <c r="O53" s="132"/>
      <c r="P53" s="133"/>
      <c r="Q53" s="132"/>
      <c r="R53" s="133"/>
      <c r="S53" s="132"/>
      <c r="T53" s="133"/>
      <c r="U53" s="132"/>
      <c r="V53" s="133"/>
      <c r="W53" s="132"/>
      <c r="X53" s="133"/>
      <c r="Y53" s="132"/>
      <c r="Z53" s="133"/>
      <c r="AA53" s="133"/>
      <c r="AB53" s="133"/>
      <c r="AC53" s="134"/>
    </row>
    <row r="54" spans="1:33" s="55" customFormat="1" ht="15" customHeight="1">
      <c r="A54"/>
      <c r="B54" s="122"/>
      <c r="C54" s="118"/>
      <c r="D54" s="118"/>
      <c r="E54" s="135">
        <f t="shared" ref="E54:AC54" si="24">SUM(E13:E52)</f>
        <v>0</v>
      </c>
      <c r="F54" s="83">
        <f t="shared" si="24"/>
        <v>0</v>
      </c>
      <c r="G54" s="135">
        <f t="shared" si="24"/>
        <v>0</v>
      </c>
      <c r="H54" s="113">
        <f t="shared" si="24"/>
        <v>0</v>
      </c>
      <c r="I54" s="135">
        <f t="shared" si="24"/>
        <v>0</v>
      </c>
      <c r="J54" s="83">
        <f t="shared" si="24"/>
        <v>0</v>
      </c>
      <c r="K54" s="135">
        <f t="shared" si="24"/>
        <v>0</v>
      </c>
      <c r="L54" s="113">
        <f t="shared" si="24"/>
        <v>0</v>
      </c>
      <c r="M54" s="135">
        <f t="shared" si="24"/>
        <v>0</v>
      </c>
      <c r="N54" s="83">
        <f t="shared" si="24"/>
        <v>0</v>
      </c>
      <c r="O54" s="135">
        <f t="shared" si="24"/>
        <v>0</v>
      </c>
      <c r="P54" s="113">
        <f t="shared" si="24"/>
        <v>0</v>
      </c>
      <c r="Q54" s="135">
        <f t="shared" si="24"/>
        <v>0</v>
      </c>
      <c r="R54" s="83">
        <f t="shared" si="24"/>
        <v>0</v>
      </c>
      <c r="S54" s="135">
        <f t="shared" si="24"/>
        <v>0</v>
      </c>
      <c r="T54" s="113">
        <f t="shared" si="24"/>
        <v>0</v>
      </c>
      <c r="U54" s="135">
        <f t="shared" si="24"/>
        <v>0</v>
      </c>
      <c r="V54" s="83">
        <f t="shared" si="24"/>
        <v>0</v>
      </c>
      <c r="W54" s="135">
        <f t="shared" si="24"/>
        <v>0</v>
      </c>
      <c r="X54" s="113">
        <f t="shared" si="24"/>
        <v>0</v>
      </c>
      <c r="Y54" s="135">
        <f t="shared" si="24"/>
        <v>0</v>
      </c>
      <c r="Z54" s="83">
        <f t="shared" si="24"/>
        <v>0</v>
      </c>
      <c r="AA54" s="56">
        <f t="shared" si="24"/>
        <v>0</v>
      </c>
      <c r="AB54" s="56">
        <f t="shared" si="24"/>
        <v>0</v>
      </c>
      <c r="AC54" s="88">
        <f t="shared" si="24"/>
        <v>0</v>
      </c>
    </row>
    <row r="55" spans="1:33" ht="21" customHeight="1">
      <c r="A55" s="58"/>
      <c r="B55" s="58"/>
      <c r="C55" s="58"/>
      <c r="D55" s="59"/>
      <c r="E55" s="60"/>
      <c r="F55" s="61"/>
      <c r="G55" s="60"/>
      <c r="H55" s="61"/>
      <c r="I55" s="61"/>
      <c r="J55" s="61"/>
      <c r="K55" s="61"/>
      <c r="L55" s="61"/>
      <c r="M55" s="61"/>
      <c r="N55" s="61"/>
      <c r="O55" s="61"/>
      <c r="P55" s="61"/>
      <c r="Q55" s="61"/>
      <c r="R55" s="61"/>
      <c r="S55" s="61"/>
      <c r="T55" s="185" t="s">
        <v>51</v>
      </c>
      <c r="U55" s="185"/>
      <c r="V55" s="185"/>
      <c r="W55" s="185"/>
      <c r="X55" s="185"/>
      <c r="Y55" s="185"/>
      <c r="Z55" s="185"/>
      <c r="AA55" s="185"/>
      <c r="AB55" s="186"/>
      <c r="AC55" s="88">
        <f>AC54</f>
        <v>0</v>
      </c>
    </row>
    <row r="56" spans="1:33" ht="21" customHeight="1">
      <c r="A56" s="58"/>
      <c r="B56" s="58"/>
      <c r="C56" s="58"/>
      <c r="D56" s="59"/>
      <c r="E56" s="60"/>
      <c r="F56" s="61"/>
      <c r="G56" s="60"/>
      <c r="H56" s="61"/>
      <c r="I56" s="61"/>
      <c r="J56" s="61"/>
      <c r="K56" s="61"/>
      <c r="L56" s="61"/>
      <c r="M56" s="61"/>
      <c r="N56" s="61"/>
      <c r="O56" s="61"/>
      <c r="P56" s="61"/>
      <c r="Q56" s="61"/>
      <c r="R56" s="61"/>
      <c r="S56" s="61"/>
      <c r="T56" s="187" t="s">
        <v>52</v>
      </c>
      <c r="U56" s="187"/>
      <c r="V56" s="187"/>
      <c r="W56" s="187"/>
      <c r="X56" s="187"/>
      <c r="Y56" s="187"/>
      <c r="Z56" s="187"/>
      <c r="AA56" s="187"/>
      <c r="AB56" s="188"/>
      <c r="AC56" s="88">
        <f>O62</f>
        <v>0</v>
      </c>
    </row>
    <row r="57" spans="1:33" ht="18.399999999999999" customHeight="1">
      <c r="A57" s="58"/>
      <c r="B57" s="58"/>
      <c r="C57" s="58"/>
      <c r="D57" s="59"/>
      <c r="E57" s="60"/>
      <c r="F57" s="61"/>
      <c r="G57" s="60"/>
      <c r="H57" s="61"/>
      <c r="I57" s="61"/>
      <c r="J57" s="61"/>
      <c r="K57" s="61"/>
      <c r="L57" s="61"/>
      <c r="M57" s="61"/>
      <c r="N57" s="61"/>
      <c r="O57" s="61"/>
      <c r="P57" s="61"/>
      <c r="Q57" s="61"/>
      <c r="R57" s="61"/>
      <c r="S57" s="61"/>
      <c r="T57" s="187" t="s">
        <v>53</v>
      </c>
      <c r="U57" s="187"/>
      <c r="V57" s="187"/>
      <c r="W57" s="187"/>
      <c r="X57" s="187"/>
      <c r="Y57" s="187"/>
      <c r="Z57" s="187"/>
      <c r="AA57" s="187"/>
      <c r="AB57" s="188"/>
      <c r="AC57" s="88">
        <f>SUM(AC55:AC56)</f>
        <v>0</v>
      </c>
    </row>
    <row r="58" spans="1:33" s="30" customFormat="1" ht="30" customHeight="1" thickBot="1">
      <c r="B58" s="20"/>
      <c r="C58" s="20"/>
      <c r="D58" s="20"/>
      <c r="E58" s="20"/>
      <c r="F58" s="48"/>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row>
    <row r="59" spans="1:33" s="30" customFormat="1" ht="35" customHeight="1" thickBot="1">
      <c r="F59" s="48"/>
      <c r="K59" s="192" t="s">
        <v>23</v>
      </c>
      <c r="L59" s="192"/>
      <c r="M59" s="192"/>
      <c r="N59" s="192"/>
      <c r="O59" s="192"/>
      <c r="P59" s="192"/>
      <c r="Q59" s="43"/>
      <c r="R59" s="189" t="s">
        <v>67</v>
      </c>
      <c r="S59" s="190"/>
      <c r="T59" s="190"/>
      <c r="U59" s="190"/>
      <c r="V59" s="191"/>
      <c r="W59" s="119"/>
      <c r="AA59" s="43"/>
    </row>
    <row r="60" spans="1:33" ht="30" customHeight="1" thickBot="1">
      <c r="A60" s="30"/>
      <c r="B60" s="89" t="s">
        <v>20</v>
      </c>
      <c r="C60" s="90"/>
      <c r="D60" s="90"/>
      <c r="E60" s="90"/>
      <c r="F60" s="90"/>
      <c r="G60" s="90"/>
      <c r="H60" s="90"/>
      <c r="I60" s="91"/>
      <c r="J60" s="21"/>
      <c r="K60" s="193" t="s">
        <v>21</v>
      </c>
      <c r="L60" s="194"/>
      <c r="M60" s="109" t="s">
        <v>63</v>
      </c>
      <c r="N60" s="109" t="s">
        <v>39</v>
      </c>
      <c r="O60" s="195" t="s">
        <v>17</v>
      </c>
      <c r="P60" s="196"/>
      <c r="Q60" s="62"/>
      <c r="R60" s="123" t="s">
        <v>18</v>
      </c>
      <c r="S60" s="141" t="s">
        <v>117</v>
      </c>
      <c r="T60" s="179"/>
      <c r="U60" s="200" t="s">
        <v>118</v>
      </c>
      <c r="V60" s="142"/>
      <c r="W60" s="46"/>
      <c r="AB60" s="30"/>
      <c r="AC60" s="30"/>
      <c r="AD60" s="30"/>
    </row>
    <row r="61" spans="1:33" ht="30" customHeight="1" thickBot="1">
      <c r="A61" s="57"/>
      <c r="B61" s="92"/>
      <c r="C61" s="93"/>
      <c r="D61" s="93"/>
      <c r="E61" s="93"/>
      <c r="F61" s="93"/>
      <c r="G61" s="93"/>
      <c r="H61" s="93"/>
      <c r="I61" s="94"/>
      <c r="J61" s="21"/>
      <c r="K61" s="203" t="s">
        <v>22</v>
      </c>
      <c r="L61" s="204"/>
      <c r="M61" s="65">
        <v>0</v>
      </c>
      <c r="N61" s="66">
        <v>54.56</v>
      </c>
      <c r="O61" s="205">
        <f>M61*N61</f>
        <v>0</v>
      </c>
      <c r="P61" s="206"/>
      <c r="Q61" s="22"/>
      <c r="R61" s="63">
        <v>1</v>
      </c>
      <c r="S61" s="177">
        <f>SUMIFS(AC13:AC52, D13:D52, "1")</f>
        <v>0</v>
      </c>
      <c r="T61" s="178"/>
      <c r="U61" s="173">
        <f>COUNTIFS($C$13:$C$52,"&lt;&gt;",$D$13:$D$52,R61)</f>
        <v>0</v>
      </c>
      <c r="V61" s="174"/>
      <c r="W61" s="120"/>
      <c r="AC61" s="30"/>
      <c r="AD61" s="30"/>
      <c r="AE61" s="30"/>
      <c r="AF61" s="30"/>
      <c r="AG61" s="30"/>
    </row>
    <row r="62" spans="1:33" ht="30" customHeight="1" thickTop="1" thickBot="1">
      <c r="A62" s="57"/>
      <c r="B62" s="95"/>
      <c r="C62" s="96" t="s">
        <v>4</v>
      </c>
      <c r="D62" s="96"/>
      <c r="E62" s="96"/>
      <c r="F62" s="96"/>
      <c r="G62" s="97"/>
      <c r="H62" s="97" t="s">
        <v>1</v>
      </c>
      <c r="I62" s="98"/>
      <c r="J62" s="64"/>
      <c r="K62" s="201" t="s">
        <v>17</v>
      </c>
      <c r="L62" s="202"/>
      <c r="M62" s="110">
        <f>SUM(M61:M61)</f>
        <v>0</v>
      </c>
      <c r="N62" s="110"/>
      <c r="O62" s="175">
        <f>SUM(O61:O61)</f>
        <v>0</v>
      </c>
      <c r="P62" s="176"/>
      <c r="Q62" s="23"/>
      <c r="R62" s="63">
        <v>2</v>
      </c>
      <c r="S62" s="177">
        <f>SUMIFS(AC13:AC52, D13:D52, "2")</f>
        <v>0</v>
      </c>
      <c r="T62" s="178"/>
      <c r="U62" s="173">
        <f>COUNTIFS($C$13:$C$52,"&lt;&gt;",$D$13:$D$52,R62)</f>
        <v>0</v>
      </c>
      <c r="V62" s="174"/>
      <c r="W62" s="120"/>
      <c r="AD62" s="30"/>
      <c r="AE62" s="30"/>
      <c r="AF62" s="30"/>
      <c r="AG62" s="30"/>
    </row>
    <row r="63" spans="1:33" ht="30" customHeight="1" thickBot="1">
      <c r="A63" s="57"/>
      <c r="B63" s="99"/>
      <c r="C63" s="100"/>
      <c r="D63" s="100"/>
      <c r="E63" s="101"/>
      <c r="F63" s="102"/>
      <c r="G63" s="103"/>
      <c r="H63" s="102"/>
      <c r="I63" s="104"/>
      <c r="J63" s="64"/>
      <c r="P63" s="131"/>
      <c r="Q63" s="130"/>
      <c r="R63" s="63">
        <v>3</v>
      </c>
      <c r="S63" s="177">
        <f>SUMIFS(AC13:AC52, D13:D52, "3")</f>
        <v>0</v>
      </c>
      <c r="T63" s="178"/>
      <c r="U63" s="173">
        <f>COUNTIFS($C$13:$C$52,"&lt;&gt;",$D$13:$D$52,R63)</f>
        <v>0</v>
      </c>
      <c r="V63" s="174"/>
      <c r="W63" s="120"/>
      <c r="AD63" s="30"/>
      <c r="AE63" s="30"/>
      <c r="AF63" s="30"/>
      <c r="AG63" s="30"/>
    </row>
    <row r="64" spans="1:33" ht="30" customHeight="1" thickBot="1">
      <c r="A64" s="57"/>
      <c r="B64" s="105"/>
      <c r="C64" s="106" t="s">
        <v>38</v>
      </c>
      <c r="D64" s="106"/>
      <c r="E64" s="106"/>
      <c r="F64" s="106"/>
      <c r="G64" s="106"/>
      <c r="H64" s="107" t="s">
        <v>1</v>
      </c>
      <c r="I64" s="108"/>
      <c r="J64" s="64"/>
      <c r="R64" s="63">
        <v>4</v>
      </c>
      <c r="S64" s="177">
        <f>SUMIFS(AC13:AC52, D13:D52, "4")</f>
        <v>0</v>
      </c>
      <c r="T64" s="178"/>
      <c r="U64" s="173">
        <f>COUNTIFS($C$13:$C$52,"&lt;&gt;",$D$13:$D$52,R64)</f>
        <v>0</v>
      </c>
      <c r="V64" s="174"/>
      <c r="W64" s="120"/>
      <c r="AD64" s="30"/>
      <c r="AE64" s="30"/>
      <c r="AF64" s="30"/>
      <c r="AG64" s="30"/>
    </row>
    <row r="65" spans="1:38" ht="30" customHeight="1" thickBot="1">
      <c r="A65" s="57"/>
      <c r="B65" s="67"/>
      <c r="C65" s="67"/>
      <c r="D65" s="67"/>
      <c r="R65" s="68">
        <v>5</v>
      </c>
      <c r="S65" s="171">
        <f>SUMIFS(AC13:AC52, D13:D52, "5")</f>
        <v>0</v>
      </c>
      <c r="T65" s="172"/>
      <c r="U65" s="173">
        <f>COUNTIFS($C$13:$C$52,"&lt;&gt;",$D$13:$D$52,R65)</f>
        <v>0</v>
      </c>
      <c r="V65" s="174"/>
      <c r="W65" s="120"/>
      <c r="AD65" s="30"/>
      <c r="AE65" s="30"/>
      <c r="AF65" s="30"/>
      <c r="AG65" s="30"/>
    </row>
    <row r="66" spans="1:38" ht="30" customHeight="1" thickTop="1" thickBot="1">
      <c r="A66" s="69"/>
      <c r="B66" s="67"/>
      <c r="C66" s="67"/>
      <c r="D66" s="67"/>
      <c r="S66" s="166">
        <f>SUM(S61:T65)</f>
        <v>0</v>
      </c>
      <c r="T66" s="167"/>
      <c r="U66" s="169">
        <f>SUM(U61:V65)</f>
        <v>0</v>
      </c>
      <c r="V66" s="170"/>
      <c r="W66" s="120"/>
      <c r="AD66" s="30"/>
      <c r="AE66" s="30"/>
      <c r="AF66" s="30"/>
      <c r="AG66" s="30"/>
    </row>
    <row r="67" spans="1:38" ht="35" customHeight="1">
      <c r="A67" s="69"/>
      <c r="B67" s="67"/>
      <c r="C67" s="67"/>
      <c r="D67" s="67"/>
      <c r="R67" s="197" t="s">
        <v>111</v>
      </c>
      <c r="S67" s="197"/>
      <c r="T67" s="197"/>
      <c r="U67" s="197"/>
      <c r="V67" s="197"/>
      <c r="W67" s="70"/>
      <c r="X67" s="29"/>
      <c r="Y67" s="29"/>
      <c r="AD67" s="30"/>
      <c r="AE67" s="30"/>
      <c r="AF67" s="30"/>
      <c r="AG67" s="30"/>
    </row>
    <row r="68" spans="1:38" ht="25.05" customHeight="1" thickBot="1">
      <c r="B68" s="163"/>
      <c r="C68" s="163"/>
      <c r="D68" s="73"/>
      <c r="AC68" s="30"/>
      <c r="AD68" s="30"/>
      <c r="AE68" s="30"/>
      <c r="AF68" s="30"/>
      <c r="AG68" s="30"/>
      <c r="AH68" s="30"/>
      <c r="AI68" s="30"/>
      <c r="AJ68" s="30"/>
      <c r="AK68" s="30"/>
      <c r="AL68" s="30"/>
    </row>
    <row r="69" spans="1:38" ht="60" customHeight="1" thickBot="1">
      <c r="C69" s="141" t="s">
        <v>83</v>
      </c>
      <c r="D69" s="142"/>
      <c r="E69" s="164" t="s">
        <v>84</v>
      </c>
      <c r="F69" s="165"/>
      <c r="G69" s="164" t="s">
        <v>85</v>
      </c>
      <c r="H69" s="165"/>
      <c r="I69" s="164" t="s">
        <v>86</v>
      </c>
      <c r="J69" s="165"/>
      <c r="K69" s="164" t="s">
        <v>87</v>
      </c>
      <c r="L69" s="165"/>
      <c r="M69" s="164" t="s">
        <v>88</v>
      </c>
      <c r="N69" s="165"/>
      <c r="O69" s="164" t="s">
        <v>89</v>
      </c>
      <c r="P69" s="165"/>
      <c r="Q69" s="164" t="s">
        <v>90</v>
      </c>
      <c r="R69" s="165"/>
      <c r="S69" s="164" t="s">
        <v>91</v>
      </c>
      <c r="T69" s="165"/>
      <c r="U69" s="164" t="s">
        <v>92</v>
      </c>
      <c r="V69" s="165"/>
      <c r="W69" s="164" t="s">
        <v>93</v>
      </c>
      <c r="X69" s="165"/>
      <c r="Y69" s="164" t="s">
        <v>94</v>
      </c>
      <c r="Z69" s="165"/>
      <c r="AA69" s="127" t="s">
        <v>119</v>
      </c>
      <c r="AB69" s="127" t="s">
        <v>120</v>
      </c>
      <c r="AC69" s="183"/>
      <c r="AD69" s="168"/>
      <c r="AE69" s="168"/>
      <c r="AF69" s="168"/>
      <c r="AG69" s="168"/>
      <c r="AH69" s="168"/>
      <c r="AI69" s="168"/>
    </row>
    <row r="70" spans="1:38" ht="30" customHeight="1" thickBot="1">
      <c r="C70" s="198" t="s">
        <v>107</v>
      </c>
      <c r="D70" s="199"/>
      <c r="E70" s="181">
        <f>COUNTIFS($C$13:$C$52, "&lt;&gt;", $E$13:$E$52, "&lt;&gt;")</f>
        <v>0</v>
      </c>
      <c r="F70" s="182"/>
      <c r="G70" s="181">
        <f>COUNTIFS($C$13:$C$52, "&lt;&gt;", $G$13:$G$52, "&lt;&gt;")</f>
        <v>0</v>
      </c>
      <c r="H70" s="182"/>
      <c r="I70" s="181">
        <f>COUNTIFS($C$13:$C$52, "&lt;&gt;", $I$13:$I$52, "&lt;&gt;")</f>
        <v>0</v>
      </c>
      <c r="J70" s="182"/>
      <c r="K70" s="181">
        <f>COUNTIFS($C$13:$C$52, "&lt;&gt;", $K$13:$K$52, "&lt;&gt;")</f>
        <v>0</v>
      </c>
      <c r="L70" s="182"/>
      <c r="M70" s="181">
        <f>COUNTIFS($C$13:$C$52, "&lt;&gt;", $M$13:$M$52, "&lt;&gt;")</f>
        <v>0</v>
      </c>
      <c r="N70" s="182"/>
      <c r="O70" s="181">
        <f>COUNTIFS($C$13:$C$52, "&lt;&gt;", $O$13:$O$52, "&lt;&gt;")</f>
        <v>0</v>
      </c>
      <c r="P70" s="182"/>
      <c r="Q70" s="181">
        <f>COUNTIFS($C$13:$C$52, "&lt;&gt;", $Q$13:$Q$52, "&lt;&gt;")</f>
        <v>0</v>
      </c>
      <c r="R70" s="182"/>
      <c r="S70" s="181">
        <f>COUNTIFS($C$13:$C$52, "&lt;&gt;", $S$13:$S$52, "&lt;&gt;")</f>
        <v>0</v>
      </c>
      <c r="T70" s="182"/>
      <c r="U70" s="181">
        <f>COUNTIFS($C$13:$C$52, "&lt;&gt;", $U$13:$U$52, "&lt;&gt;")</f>
        <v>0</v>
      </c>
      <c r="V70" s="182"/>
      <c r="W70" s="181">
        <f>COUNTIFS($C$13:$C$52, "&lt;&gt;", $W$13:$W$52, "&lt;&gt;")</f>
        <v>0</v>
      </c>
      <c r="X70" s="182"/>
      <c r="Y70" s="181">
        <f>COUNTIFS($C$13:$C$52, "&lt;&gt;", $Y$13:$Y$52, "&lt;&gt;")</f>
        <v>0</v>
      </c>
      <c r="Z70" s="182"/>
      <c r="AA70" s="128">
        <f>COUNTIFS($C$13:$C$52, "&lt;&gt;", $AA$13:$AA$52, "&lt;&gt;")</f>
        <v>0</v>
      </c>
      <c r="AB70" s="128">
        <f>COUNTIFS($C$13:$C$52, "&lt;&gt;", $AB$13:$AB$52, "&lt;&gt;")</f>
        <v>0</v>
      </c>
      <c r="AC70" s="184"/>
      <c r="AD70" s="180"/>
      <c r="AE70" s="180"/>
      <c r="AF70" s="180"/>
      <c r="AG70" s="180"/>
      <c r="AH70" s="180"/>
      <c r="AI70" s="180"/>
    </row>
    <row r="71" spans="1:38" ht="30" customHeight="1" thickBot="1"/>
    <row r="72" spans="1:38" ht="60" customHeight="1" thickBot="1">
      <c r="C72" s="141" t="s">
        <v>18</v>
      </c>
      <c r="D72" s="142"/>
      <c r="E72" s="164" t="s">
        <v>84</v>
      </c>
      <c r="F72" s="165"/>
      <c r="G72" s="164" t="s">
        <v>85</v>
      </c>
      <c r="H72" s="165"/>
      <c r="I72" s="164" t="s">
        <v>86</v>
      </c>
      <c r="J72" s="165"/>
      <c r="K72" s="164" t="s">
        <v>87</v>
      </c>
      <c r="L72" s="165"/>
      <c r="M72" s="164" t="s">
        <v>88</v>
      </c>
      <c r="N72" s="165"/>
      <c r="O72" s="164" t="s">
        <v>89</v>
      </c>
      <c r="P72" s="165"/>
      <c r="Q72" s="164" t="s">
        <v>90</v>
      </c>
      <c r="R72" s="165"/>
      <c r="S72" s="164" t="s">
        <v>91</v>
      </c>
      <c r="T72" s="165"/>
      <c r="U72" s="164" t="s">
        <v>92</v>
      </c>
      <c r="V72" s="165"/>
      <c r="W72" s="164" t="s">
        <v>93</v>
      </c>
      <c r="X72" s="165"/>
      <c r="Y72" s="164" t="s">
        <v>94</v>
      </c>
      <c r="Z72" s="165"/>
      <c r="AA72" s="127" t="s">
        <v>119</v>
      </c>
      <c r="AB72" s="127" t="s">
        <v>120</v>
      </c>
      <c r="AC72" s="127" t="s">
        <v>121</v>
      </c>
    </row>
    <row r="73" spans="1:38" s="71" customFormat="1" ht="30" customHeight="1" thickBot="1">
      <c r="B73" s="45"/>
      <c r="C73" s="143">
        <v>1</v>
      </c>
      <c r="D73" s="144"/>
      <c r="E73" s="207">
        <f>SUMIFS($F$13:$F$52, $D$13:$D$52, "1")</f>
        <v>0</v>
      </c>
      <c r="F73" s="208"/>
      <c r="G73" s="207">
        <f>SUMIFS($H$13:$H$52, $D$13:$D$52, "1")</f>
        <v>0</v>
      </c>
      <c r="H73" s="208"/>
      <c r="I73" s="207">
        <f>SUMIFS($J$13:$J$52, $D$13:$D$52, "1")</f>
        <v>0</v>
      </c>
      <c r="J73" s="208"/>
      <c r="K73" s="207">
        <f>SUMIFS($L$13:$L$52, $D$13:$D$52, "1")</f>
        <v>0</v>
      </c>
      <c r="L73" s="208"/>
      <c r="M73" s="207">
        <f>SUMIFS($N$13:$N$52, $D$13:$D$52, "1")</f>
        <v>0</v>
      </c>
      <c r="N73" s="208"/>
      <c r="O73" s="207">
        <f>SUMIFS($P$13:$P$52, $D$13:$D$52, "1")</f>
        <v>0</v>
      </c>
      <c r="P73" s="208"/>
      <c r="Q73" s="207">
        <f>SUMIFS($R$13:$R$52, $D$13:$D$52, "1")</f>
        <v>0</v>
      </c>
      <c r="R73" s="208"/>
      <c r="S73" s="207">
        <f>SUMIFS($T$13:$T$52, $D$13:$D$52, "1")</f>
        <v>0</v>
      </c>
      <c r="T73" s="208"/>
      <c r="U73" s="207">
        <f>SUMIFS($V$13:$V$52, $D$13:$D$52, "1")</f>
        <v>0</v>
      </c>
      <c r="V73" s="208"/>
      <c r="W73" s="207">
        <f>SUMIFS($X$13:$X$52, $D$13:$D$52, "1")</f>
        <v>0</v>
      </c>
      <c r="X73" s="208"/>
      <c r="Y73" s="207">
        <f>SUMIFS($Z$13:$Z$52, $D$13:$D$52, "1")</f>
        <v>0</v>
      </c>
      <c r="Z73" s="208"/>
      <c r="AA73" s="126">
        <f>SUMIFS($AA$13:$AA$52, $D$13:$D$52, "1")</f>
        <v>0</v>
      </c>
      <c r="AB73" s="126">
        <f>SUMIFS($AB$13:$AB$52, $D$13:$D$52, "1")</f>
        <v>0</v>
      </c>
      <c r="AC73" s="126">
        <f>SUM(E73:AB73)</f>
        <v>0</v>
      </c>
    </row>
    <row r="74" spans="1:38" s="71" customFormat="1" ht="30" customHeight="1" thickBot="1">
      <c r="B74" s="45"/>
      <c r="C74" s="143">
        <v>2</v>
      </c>
      <c r="D74" s="144"/>
      <c r="E74" s="207">
        <f>SUMIFS($F$13:$F$52, $D$13:$D$52, "2")</f>
        <v>0</v>
      </c>
      <c r="F74" s="208"/>
      <c r="G74" s="207">
        <f>SUMIFS($H$13:$H$52, $D$13:$D$52, "2")</f>
        <v>0</v>
      </c>
      <c r="H74" s="208"/>
      <c r="I74" s="207">
        <f>SUMIFS($J$13:$J$52, $D$13:$D$52, "2")</f>
        <v>0</v>
      </c>
      <c r="J74" s="208"/>
      <c r="K74" s="207">
        <f>SUMIFS($L$13:$L$52, $D$13:$D$52, "2")</f>
        <v>0</v>
      </c>
      <c r="L74" s="208"/>
      <c r="M74" s="207">
        <f>SUMIFS($N$13:$N$52, $D$13:$D$52, "2")</f>
        <v>0</v>
      </c>
      <c r="N74" s="208"/>
      <c r="O74" s="207">
        <f>SUMIFS($P$13:$P$52, $D$13:$D$52, "2")</f>
        <v>0</v>
      </c>
      <c r="P74" s="208"/>
      <c r="Q74" s="207">
        <f>SUMIFS($R$13:$R$52, $D$13:$D$52, "2")</f>
        <v>0</v>
      </c>
      <c r="R74" s="208"/>
      <c r="S74" s="207">
        <f>SUMIFS($T$13:$T$52, $D$13:$D$52, "2")</f>
        <v>0</v>
      </c>
      <c r="T74" s="208"/>
      <c r="U74" s="207">
        <f>SUMIFS($V$13:$V$52, $D$13:$D$52, "2")</f>
        <v>0</v>
      </c>
      <c r="V74" s="208"/>
      <c r="W74" s="207">
        <f>SUMIFS($X$13:$X$52, $D$13:$D$52, "2")</f>
        <v>0</v>
      </c>
      <c r="X74" s="208"/>
      <c r="Y74" s="207">
        <f>SUMIFS($Z$13:$Z$52, $D$13:$D$52, "2")</f>
        <v>0</v>
      </c>
      <c r="Z74" s="208"/>
      <c r="AA74" s="126">
        <f>SUMIFS($AA$13:$AA$52, $D$13:$D$52, "2")</f>
        <v>0</v>
      </c>
      <c r="AB74" s="126">
        <f>SUMIFS($AB$13:$AB$52, $D$13:$D$52, "2")</f>
        <v>0</v>
      </c>
      <c r="AC74" s="126">
        <f t="shared" ref="AC74:AC77" si="25">SUM(E74:AB74)</f>
        <v>0</v>
      </c>
    </row>
    <row r="75" spans="1:38" s="71" customFormat="1" ht="30" customHeight="1" thickBot="1">
      <c r="B75" s="45"/>
      <c r="C75" s="143">
        <v>3</v>
      </c>
      <c r="D75" s="144"/>
      <c r="E75" s="207">
        <f>SUMIFS($F$13:$F$52, $D$13:$D$52, "3")</f>
        <v>0</v>
      </c>
      <c r="F75" s="208"/>
      <c r="G75" s="207">
        <f>SUMIFS($H$13:$H$52, $D$13:$D$52, "3")</f>
        <v>0</v>
      </c>
      <c r="H75" s="208"/>
      <c r="I75" s="207">
        <f>SUMIFS($J$13:$J$52, $D$13:$D$52, "3")</f>
        <v>0</v>
      </c>
      <c r="J75" s="208"/>
      <c r="K75" s="207">
        <f>SUMIFS($L$13:$L$52, $D$13:$D$52, "3")</f>
        <v>0</v>
      </c>
      <c r="L75" s="208"/>
      <c r="M75" s="207">
        <f>SUMIFS($N$13:$N$52, $D$13:$D$52, "3")</f>
        <v>0</v>
      </c>
      <c r="N75" s="208"/>
      <c r="O75" s="207">
        <f>SUMIFS($P$13:$P$52, $D$13:$D$52, "3")</f>
        <v>0</v>
      </c>
      <c r="P75" s="208"/>
      <c r="Q75" s="207">
        <f>SUMIFS($R$13:$R$52, $D$13:$D$52, "3")</f>
        <v>0</v>
      </c>
      <c r="R75" s="208"/>
      <c r="S75" s="207">
        <f>SUMIFS($T$13:$T$52, $D$13:$D$52, "3")</f>
        <v>0</v>
      </c>
      <c r="T75" s="208"/>
      <c r="U75" s="207">
        <f>SUMIFS($V$13:$V$52, $D$13:$D$52, "3")</f>
        <v>0</v>
      </c>
      <c r="V75" s="208"/>
      <c r="W75" s="207">
        <f>SUMIFS($X$13:$X$52, $D$13:$D$52, "3")</f>
        <v>0</v>
      </c>
      <c r="X75" s="208"/>
      <c r="Y75" s="207">
        <f>SUMIFS($Z$13:$Z$52, $D$13:$D$52, "3")</f>
        <v>0</v>
      </c>
      <c r="Z75" s="208"/>
      <c r="AA75" s="126">
        <f>SUMIFS($AA$13:$AA$52, $D$13:$D$52, "3")</f>
        <v>0</v>
      </c>
      <c r="AB75" s="126">
        <f>SUMIFS($AB$13:$AB$52, $D$13:$D$52, "3")</f>
        <v>0</v>
      </c>
      <c r="AC75" s="126">
        <f t="shared" si="25"/>
        <v>0</v>
      </c>
    </row>
    <row r="76" spans="1:38" s="71" customFormat="1" ht="30" customHeight="1" thickBot="1">
      <c r="B76" s="45"/>
      <c r="C76" s="143">
        <v>4</v>
      </c>
      <c r="D76" s="144"/>
      <c r="E76" s="207">
        <f>SUMIFS($F$13:$F$52, $D$13:$D$52, "4")</f>
        <v>0</v>
      </c>
      <c r="F76" s="208"/>
      <c r="G76" s="207">
        <f>SUMIFS($H$13:$H$52, $D$13:$D$52, "4")</f>
        <v>0</v>
      </c>
      <c r="H76" s="208"/>
      <c r="I76" s="207">
        <f>SUMIFS($J$13:$J$52, $D$13:$D$52, "4")</f>
        <v>0</v>
      </c>
      <c r="J76" s="208"/>
      <c r="K76" s="207">
        <f>SUMIFS($L$13:$L$52, $D$13:$D$52, "4")</f>
        <v>0</v>
      </c>
      <c r="L76" s="208"/>
      <c r="M76" s="207">
        <f>SUMIFS($N$13:$N$52, $D$13:$D$52, "4")</f>
        <v>0</v>
      </c>
      <c r="N76" s="208"/>
      <c r="O76" s="207">
        <f>SUMIFS($P$13:$P$52, $D$13:$D$52, "4")</f>
        <v>0</v>
      </c>
      <c r="P76" s="208"/>
      <c r="Q76" s="207">
        <f>SUMIFS($R$13:$R$52, $D$13:$D$52, "4")</f>
        <v>0</v>
      </c>
      <c r="R76" s="208"/>
      <c r="S76" s="207">
        <f>SUMIFS($T$13:$T$52, $D$13:$D$52, "4")</f>
        <v>0</v>
      </c>
      <c r="T76" s="208"/>
      <c r="U76" s="207">
        <f>SUMIFS($V$13:$V$52, $D$13:$D$52, "4")</f>
        <v>0</v>
      </c>
      <c r="V76" s="208"/>
      <c r="W76" s="207">
        <f>SUMIFS($X$13:$X$52, $D$13:$D$52, "4")</f>
        <v>0</v>
      </c>
      <c r="X76" s="208"/>
      <c r="Y76" s="207">
        <f>SUMIFS($Z$13:$Z$52, $D$13:$D$52, "4")</f>
        <v>0</v>
      </c>
      <c r="Z76" s="208"/>
      <c r="AA76" s="126">
        <f>SUMIFS($AA$13:$AA$52, $D$13:$D$52, "4")</f>
        <v>0</v>
      </c>
      <c r="AB76" s="126">
        <f>SUMIFS($AB$13:$AB$52, $D$13:$D$52, "4")</f>
        <v>0</v>
      </c>
      <c r="AC76" s="126">
        <f t="shared" si="25"/>
        <v>0</v>
      </c>
    </row>
    <row r="77" spans="1:38" ht="30" customHeight="1" thickBot="1">
      <c r="C77" s="143">
        <v>5</v>
      </c>
      <c r="D77" s="144"/>
      <c r="E77" s="209">
        <f>SUMIFS($F$13:$F$52, $D$13:$D$52, "5")</f>
        <v>0</v>
      </c>
      <c r="F77" s="210"/>
      <c r="G77" s="209">
        <f>SUMIFS($H$13:$H$52, $D$13:$D$52, "5")</f>
        <v>0</v>
      </c>
      <c r="H77" s="210"/>
      <c r="I77" s="209">
        <f>SUMIFS($J$13:$J$52, $D$13:$D$52, "5")</f>
        <v>0</v>
      </c>
      <c r="J77" s="210"/>
      <c r="K77" s="209">
        <f>SUMIFS($L$13:$L$52, $D$13:$D$52, "5")</f>
        <v>0</v>
      </c>
      <c r="L77" s="210"/>
      <c r="M77" s="209">
        <f>SUMIFS($N$13:$N$52, $D$13:$D$52, "5")</f>
        <v>0</v>
      </c>
      <c r="N77" s="210"/>
      <c r="O77" s="209">
        <f>SUMIFS($P$13:$P$52, $D$13:$D$52, "5")</f>
        <v>0</v>
      </c>
      <c r="P77" s="210"/>
      <c r="Q77" s="209">
        <f>SUMIFS($R$13:$R$52, $D$13:$D$52, "5")</f>
        <v>0</v>
      </c>
      <c r="R77" s="210"/>
      <c r="S77" s="209">
        <f>SUMIFS($T$13:$T$52, $D$13:$D$52, "5")</f>
        <v>0</v>
      </c>
      <c r="T77" s="210"/>
      <c r="U77" s="209">
        <f>SUMIFS($V$13:$V$52, $D$13:$D$52, "5")</f>
        <v>0</v>
      </c>
      <c r="V77" s="210"/>
      <c r="W77" s="209">
        <f>SUMIFS($X$13:$X$52, $D$13:$D$52, "5")</f>
        <v>0</v>
      </c>
      <c r="X77" s="210"/>
      <c r="Y77" s="209">
        <f>SUMIFS($Z$13:$Z$52, $D$13:$D$52, "5")</f>
        <v>0</v>
      </c>
      <c r="Z77" s="210"/>
      <c r="AA77" s="136">
        <f>SUMIFS($AA$13:$AA$52, $D$13:$D$52, "5")</f>
        <v>0</v>
      </c>
      <c r="AB77" s="136">
        <f>SUMIFS($AB$13:$AB$52, $D$13:$D$52, "5")</f>
        <v>0</v>
      </c>
      <c r="AC77" s="136">
        <f t="shared" si="25"/>
        <v>0</v>
      </c>
    </row>
    <row r="78" spans="1:38" ht="30" customHeight="1" thickTop="1" thickBot="1">
      <c r="D78" s="124" t="s">
        <v>17</v>
      </c>
      <c r="E78" s="211">
        <f>SUM(E73:F77)</f>
        <v>0</v>
      </c>
      <c r="F78" s="212"/>
      <c r="G78" s="211">
        <f t="shared" ref="G78" si="26">SUM(G73:H77)</f>
        <v>0</v>
      </c>
      <c r="H78" s="212"/>
      <c r="I78" s="211">
        <f t="shared" ref="I78" si="27">SUM(I73:J77)</f>
        <v>0</v>
      </c>
      <c r="J78" s="212"/>
      <c r="K78" s="211">
        <f t="shared" ref="K78" si="28">SUM(K73:L77)</f>
        <v>0</v>
      </c>
      <c r="L78" s="212"/>
      <c r="M78" s="211">
        <f t="shared" ref="M78" si="29">SUM(M73:N77)</f>
        <v>0</v>
      </c>
      <c r="N78" s="212"/>
      <c r="O78" s="211">
        <f t="shared" ref="O78" si="30">SUM(O73:P77)</f>
        <v>0</v>
      </c>
      <c r="P78" s="212"/>
      <c r="Q78" s="211">
        <f t="shared" ref="Q78" si="31">SUM(Q73:R77)</f>
        <v>0</v>
      </c>
      <c r="R78" s="212"/>
      <c r="S78" s="211">
        <f t="shared" ref="S78" si="32">SUM(S73:T77)</f>
        <v>0</v>
      </c>
      <c r="T78" s="212"/>
      <c r="U78" s="211">
        <f t="shared" ref="U78" si="33">SUM(U73:V77)</f>
        <v>0</v>
      </c>
      <c r="V78" s="212"/>
      <c r="W78" s="211">
        <f t="shared" ref="W78" si="34">SUM(W73:X77)</f>
        <v>0</v>
      </c>
      <c r="X78" s="212"/>
      <c r="Y78" s="211">
        <f>SUM(Y73:Z77)</f>
        <v>0</v>
      </c>
      <c r="Z78" s="212"/>
      <c r="AA78" s="125">
        <f>SUM(AA73:AA77)</f>
        <v>0</v>
      </c>
      <c r="AB78" s="125">
        <f t="shared" ref="AB78:AC78" si="35">SUM(AB73:AB77)</f>
        <v>0</v>
      </c>
      <c r="AC78" s="125">
        <f t="shared" si="35"/>
        <v>0</v>
      </c>
    </row>
  </sheetData>
  <sheetProtection algorithmName="SHA-512" hashValue="ijXSfWEsXtgdI8uw5Wk5EZYuj8lgly+xShlvnOfJaICeyoqaEVcvKaW//2cfMp16TaZ3XYG8tCcaPVx9rg/ZBQ==" saltValue="pO4L6gdvasBvzvYjWThkng==" spinCount="100000" sheet="1" formatColumns="0" formatRows="0" insertColumns="0" selectLockedCells="1"/>
  <mergeCells count="172">
    <mergeCell ref="Y72:Z72"/>
    <mergeCell ref="Y73:Z73"/>
    <mergeCell ref="Y74:Z74"/>
    <mergeCell ref="Y75:Z75"/>
    <mergeCell ref="Y76:Z76"/>
    <mergeCell ref="Y77:Z77"/>
    <mergeCell ref="Y78:Z78"/>
    <mergeCell ref="U72:V72"/>
    <mergeCell ref="U73:V73"/>
    <mergeCell ref="U74:V74"/>
    <mergeCell ref="U75:V75"/>
    <mergeCell ref="U76:V76"/>
    <mergeCell ref="U77:V77"/>
    <mergeCell ref="U78:V78"/>
    <mergeCell ref="W72:X72"/>
    <mergeCell ref="W73:X73"/>
    <mergeCell ref="W74:X74"/>
    <mergeCell ref="W75:X75"/>
    <mergeCell ref="W76:X76"/>
    <mergeCell ref="W77:X77"/>
    <mergeCell ref="W78:X78"/>
    <mergeCell ref="Q72:R72"/>
    <mergeCell ref="Q73:R73"/>
    <mergeCell ref="Q74:R74"/>
    <mergeCell ref="Q75:R75"/>
    <mergeCell ref="Q76:R76"/>
    <mergeCell ref="Q77:R77"/>
    <mergeCell ref="Q78:R78"/>
    <mergeCell ref="S72:T72"/>
    <mergeCell ref="S73:T73"/>
    <mergeCell ref="S74:T74"/>
    <mergeCell ref="S75:T75"/>
    <mergeCell ref="S76:T76"/>
    <mergeCell ref="S77:T77"/>
    <mergeCell ref="S78:T78"/>
    <mergeCell ref="M72:N72"/>
    <mergeCell ref="M73:N73"/>
    <mergeCell ref="M74:N74"/>
    <mergeCell ref="M75:N75"/>
    <mergeCell ref="M76:N76"/>
    <mergeCell ref="M77:N77"/>
    <mergeCell ref="M78:N78"/>
    <mergeCell ref="O72:P72"/>
    <mergeCell ref="O73:P73"/>
    <mergeCell ref="O74:P74"/>
    <mergeCell ref="O75:P75"/>
    <mergeCell ref="O76:P76"/>
    <mergeCell ref="O77:P77"/>
    <mergeCell ref="O78:P78"/>
    <mergeCell ref="E72:F72"/>
    <mergeCell ref="E73:F73"/>
    <mergeCell ref="E74:F74"/>
    <mergeCell ref="E75:F75"/>
    <mergeCell ref="E76:F76"/>
    <mergeCell ref="E77:F77"/>
    <mergeCell ref="E78:F78"/>
    <mergeCell ref="G72:H72"/>
    <mergeCell ref="G73:H73"/>
    <mergeCell ref="G74:H74"/>
    <mergeCell ref="G75:H75"/>
    <mergeCell ref="G76:H76"/>
    <mergeCell ref="G77:H77"/>
    <mergeCell ref="G78:H78"/>
    <mergeCell ref="I72:J72"/>
    <mergeCell ref="I73:J73"/>
    <mergeCell ref="I74:J74"/>
    <mergeCell ref="I75:J75"/>
    <mergeCell ref="I76:J76"/>
    <mergeCell ref="I77:J77"/>
    <mergeCell ref="I78:J78"/>
    <mergeCell ref="K72:L72"/>
    <mergeCell ref="K73:L73"/>
    <mergeCell ref="K77:L77"/>
    <mergeCell ref="K78:L78"/>
    <mergeCell ref="K74:L74"/>
    <mergeCell ref="K75:L75"/>
    <mergeCell ref="K76:L76"/>
    <mergeCell ref="K60:L60"/>
    <mergeCell ref="O60:P60"/>
    <mergeCell ref="R67:V67"/>
    <mergeCell ref="C69:D69"/>
    <mergeCell ref="C70:D70"/>
    <mergeCell ref="Q69:R69"/>
    <mergeCell ref="E70:F70"/>
    <mergeCell ref="G70:H70"/>
    <mergeCell ref="I70:J70"/>
    <mergeCell ref="K70:L70"/>
    <mergeCell ref="M70:N70"/>
    <mergeCell ref="O70:P70"/>
    <mergeCell ref="Q70:R70"/>
    <mergeCell ref="U60:V60"/>
    <mergeCell ref="U61:V61"/>
    <mergeCell ref="M69:N69"/>
    <mergeCell ref="K62:L62"/>
    <mergeCell ref="K61:L61"/>
    <mergeCell ref="O69:P69"/>
    <mergeCell ref="U64:V64"/>
    <mergeCell ref="O61:P61"/>
    <mergeCell ref="S61:T61"/>
    <mergeCell ref="U62:V62"/>
    <mergeCell ref="T55:AB55"/>
    <mergeCell ref="T56:AB56"/>
    <mergeCell ref="T57:AB57"/>
    <mergeCell ref="K11:L11"/>
    <mergeCell ref="M11:N11"/>
    <mergeCell ref="O11:P11"/>
    <mergeCell ref="Q11:R11"/>
    <mergeCell ref="S11:T11"/>
    <mergeCell ref="R59:V59"/>
    <mergeCell ref="K59:P59"/>
    <mergeCell ref="U63:V63"/>
    <mergeCell ref="O62:P62"/>
    <mergeCell ref="S63:T63"/>
    <mergeCell ref="S62:T62"/>
    <mergeCell ref="S60:T60"/>
    <mergeCell ref="AH70:AI70"/>
    <mergeCell ref="AH69:AI69"/>
    <mergeCell ref="S70:T70"/>
    <mergeCell ref="U70:V70"/>
    <mergeCell ref="U69:V69"/>
    <mergeCell ref="W69:X69"/>
    <mergeCell ref="Y69:Z69"/>
    <mergeCell ref="AC69:AE69"/>
    <mergeCell ref="W70:X70"/>
    <mergeCell ref="Y70:Z70"/>
    <mergeCell ref="AC70:AE70"/>
    <mergeCell ref="AF70:AG70"/>
    <mergeCell ref="S64:T64"/>
    <mergeCell ref="B68:C68"/>
    <mergeCell ref="E69:F69"/>
    <mergeCell ref="G69:H69"/>
    <mergeCell ref="I69:J69"/>
    <mergeCell ref="K69:L69"/>
    <mergeCell ref="S66:T66"/>
    <mergeCell ref="AF69:AG69"/>
    <mergeCell ref="U66:V66"/>
    <mergeCell ref="S65:T65"/>
    <mergeCell ref="S69:T69"/>
    <mergeCell ref="U65:V65"/>
    <mergeCell ref="L7:N7"/>
    <mergeCell ref="K8:N8"/>
    <mergeCell ref="O7:R7"/>
    <mergeCell ref="O8:R8"/>
    <mergeCell ref="Z7:AC7"/>
    <mergeCell ref="Z8:AC8"/>
    <mergeCell ref="U11:V11"/>
    <mergeCell ref="W11:X11"/>
    <mergeCell ref="Y11:Z11"/>
    <mergeCell ref="C72:D72"/>
    <mergeCell ref="C73:D73"/>
    <mergeCell ref="C74:D74"/>
    <mergeCell ref="C75:D75"/>
    <mergeCell ref="C76:D76"/>
    <mergeCell ref="C77:D77"/>
    <mergeCell ref="O6:R6"/>
    <mergeCell ref="D6:H6"/>
    <mergeCell ref="A1:AE1"/>
    <mergeCell ref="A2:AE2"/>
    <mergeCell ref="A3:AE3"/>
    <mergeCell ref="A4:AE4"/>
    <mergeCell ref="D5:H5"/>
    <mergeCell ref="D7:H7"/>
    <mergeCell ref="D8:H8"/>
    <mergeCell ref="Z6:AC6"/>
    <mergeCell ref="L6:N6"/>
    <mergeCell ref="D9:H9"/>
    <mergeCell ref="E11:F11"/>
    <mergeCell ref="G11:H11"/>
    <mergeCell ref="I11:J11"/>
    <mergeCell ref="AB9:AC9"/>
    <mergeCell ref="O9:R9"/>
    <mergeCell ref="K9:N9"/>
  </mergeCells>
  <phoneticPr fontId="3" type="noConversion"/>
  <dataValidations count="1">
    <dataValidation type="list" allowBlank="1" showInputMessage="1" showErrorMessage="1" sqref="D13:D52" xr:uid="{C7CC256F-3A68-4012-9551-9BD465C5BC9E}">
      <formula1>"1, 2, 3, 4, 5"</formula1>
    </dataValidation>
  </dataValidations>
  <printOptions horizontalCentered="1"/>
  <pageMargins left="0.15" right="0.15" top="0.3" bottom="0.3" header="0.2" footer="0.15"/>
  <pageSetup paperSize="5" scale="50" fitToHeight="2" orientation="landscape" r:id="rId1"/>
  <headerFooter alignWithMargins="0">
    <oddFooter>&amp;LDVSFA_Form06, 3/2025&amp;CPage &amp;P of &amp;N</oddFooter>
  </headerFooter>
  <rowBreaks count="1" manualBreakCount="1">
    <brk id="57"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F14"/>
  <sheetViews>
    <sheetView showGridLines="0" workbookViewId="0"/>
  </sheetViews>
  <sheetFormatPr defaultColWidth="8.73046875" defaultRowHeight="12.75"/>
  <cols>
    <col min="1" max="1" width="1.265625" customWidth="1"/>
    <col min="2" max="2" width="64.3984375" customWidth="1"/>
    <col min="3" max="3" width="1.3984375" customWidth="1"/>
    <col min="4" max="4" width="5.3984375" customWidth="1"/>
    <col min="5" max="6" width="16" customWidth="1"/>
  </cols>
  <sheetData>
    <row r="1" spans="2:6" ht="13.15">
      <c r="B1" s="1" t="s">
        <v>5</v>
      </c>
      <c r="C1" s="1"/>
      <c r="D1" s="9"/>
      <c r="E1" s="9"/>
      <c r="F1" s="9"/>
    </row>
    <row r="2" spans="2:6" ht="13.15">
      <c r="B2" s="1" t="s">
        <v>6</v>
      </c>
      <c r="C2" s="1"/>
      <c r="D2" s="9"/>
      <c r="E2" s="9"/>
      <c r="F2" s="9"/>
    </row>
    <row r="3" spans="2:6">
      <c r="B3" s="2"/>
      <c r="C3" s="2"/>
      <c r="D3" s="10"/>
      <c r="E3" s="10"/>
      <c r="F3" s="10"/>
    </row>
    <row r="4" spans="2:6" ht="51">
      <c r="B4" s="2" t="s">
        <v>7</v>
      </c>
      <c r="C4" s="2"/>
      <c r="D4" s="10"/>
      <c r="E4" s="10"/>
      <c r="F4" s="10"/>
    </row>
    <row r="5" spans="2:6">
      <c r="B5" s="2"/>
      <c r="C5" s="2"/>
      <c r="D5" s="10"/>
      <c r="E5" s="10"/>
      <c r="F5" s="10"/>
    </row>
    <row r="6" spans="2:6" ht="13.15">
      <c r="B6" s="1" t="s">
        <v>8</v>
      </c>
      <c r="C6" s="1"/>
      <c r="D6" s="9"/>
      <c r="E6" s="9" t="s">
        <v>9</v>
      </c>
      <c r="F6" s="9" t="s">
        <v>10</v>
      </c>
    </row>
    <row r="7" spans="2:6" ht="13.15" thickBot="1">
      <c r="B7" s="2"/>
      <c r="C7" s="2"/>
      <c r="D7" s="10"/>
      <c r="E7" s="10"/>
      <c r="F7" s="10"/>
    </row>
    <row r="8" spans="2:6" ht="25.5">
      <c r="B8" s="3" t="s">
        <v>11</v>
      </c>
      <c r="C8" s="4"/>
      <c r="D8" s="11"/>
      <c r="E8" s="11">
        <v>1</v>
      </c>
      <c r="F8" s="12"/>
    </row>
    <row r="9" spans="2:6" ht="38.65" thickBot="1">
      <c r="B9" s="5"/>
      <c r="C9" s="6"/>
      <c r="D9" s="13"/>
      <c r="E9" s="14" t="s">
        <v>12</v>
      </c>
      <c r="F9" s="15" t="s">
        <v>13</v>
      </c>
    </row>
    <row r="10" spans="2:6">
      <c r="B10" s="2"/>
      <c r="C10" s="2"/>
      <c r="D10" s="10"/>
      <c r="E10" s="10"/>
      <c r="F10" s="10"/>
    </row>
    <row r="11" spans="2:6">
      <c r="B11" s="2"/>
      <c r="C11" s="2"/>
      <c r="D11" s="10"/>
      <c r="E11" s="10"/>
      <c r="F11" s="10"/>
    </row>
    <row r="12" spans="2:6" ht="13.15">
      <c r="B12" s="1" t="s">
        <v>14</v>
      </c>
      <c r="C12" s="1"/>
      <c r="D12" s="9"/>
      <c r="E12" s="9"/>
      <c r="F12" s="9"/>
    </row>
    <row r="13" spans="2:6" ht="13.15" thickBot="1">
      <c r="B13" s="2"/>
      <c r="C13" s="2"/>
      <c r="D13" s="10"/>
      <c r="E13" s="10"/>
      <c r="F13" s="10"/>
    </row>
    <row r="14" spans="2:6" ht="38.65" thickBot="1">
      <c r="B14" s="7" t="s">
        <v>15</v>
      </c>
      <c r="C14" s="8"/>
      <c r="D14" s="16"/>
      <c r="E14" s="16">
        <v>62</v>
      </c>
      <c r="F14" s="17" t="s">
        <v>13</v>
      </c>
    </row>
  </sheetData>
  <hyperlinks>
    <hyperlink ref="E9" location="'Case Management'!A1:AQ42" display="'Case Management'!A1:AQ42" xr:uid="{00000000-0004-0000-0300-000000000000}"/>
  </hyperlinks>
  <pageMargins left="0.7" right="0.7" top="0.75" bottom="0.75" header="0.3" footer="0.3"/>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Legal 40 max</vt:lpstr>
      <vt:lpstr>Compatibility Report</vt:lpstr>
      <vt:lpstr>'Legal 40 max'!Print_Area</vt:lpstr>
      <vt:lpstr>'Legal 40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2025-03-27T18:04:18Z</cp:lastPrinted>
  <dcterms:created xsi:type="dcterms:W3CDTF">2010-04-26T23:22:42Z</dcterms:created>
  <dcterms:modified xsi:type="dcterms:W3CDTF">2025-03-27T18:04:46Z</dcterms:modified>
</cp:coreProperties>
</file>