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Z:\OWH_ADMIN\OWH\Domestic Violence Contracts\Finance\Forms &amp; Instructions\DVSS\Forms\Budget, Bud Mod, &amp; Invoice\FY 25-26\"/>
    </mc:Choice>
  </mc:AlternateContent>
  <xr:revisionPtr revIDLastSave="0" documentId="13_ncr:1_{1CED2E0C-A1A4-429B-B0AC-F6D20BB8AFEB}" xr6:coauthVersionLast="47" xr6:coauthVersionMax="47" xr10:uidLastSave="{00000000-0000-0000-0000-000000000000}"/>
  <bookViews>
    <workbookView xWindow="-120" yWindow="-120" windowWidth="29040" windowHeight="15840" tabRatio="774" activeTab="1" xr2:uid="{00000000-000D-0000-FFFF-FFFF00000000}"/>
  </bookViews>
  <sheets>
    <sheet name="Instructions" sheetId="39" r:id="rId1"/>
    <sheet name="Budget" sheetId="41" r:id="rId2"/>
    <sheet name="Add'l Personnel" sheetId="40" r:id="rId3"/>
    <sheet name="Personnel Justification" sheetId="43" r:id="rId4"/>
    <sheet name="Operating Costs Justification" sheetId="33" r:id="rId5"/>
    <sheet name="Sheet3" sheetId="38" state="hidden" r:id="rId6"/>
  </sheets>
  <definedNames>
    <definedName name="_xlnm.Print_Area" localSheetId="2">'Add''l Personnel'!$A$1:$M$105</definedName>
    <definedName name="_xlnm.Print_Area" localSheetId="1">Budget!$A$1:$M$90</definedName>
    <definedName name="_xlnm.Print_Area" localSheetId="4">'Operating Costs Justification'!$A$1:$D$44</definedName>
    <definedName name="_xlnm.Print_Area" localSheetId="3">'Personnel Justification'!$A$1:$D$131</definedName>
    <definedName name="_xlnm.Print_Titles" localSheetId="2">'Add''l Personnel'!$1:$11</definedName>
    <definedName name="_xlnm.Print_Titles" localSheetId="4">'Operating Costs Justification'!$17:$17</definedName>
    <definedName name="_xlnm.Print_Titles" localSheetId="3">'Personnel Justification'!$17:$17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0" i="43" l="1"/>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7" i="43"/>
  <c r="F36" i="43"/>
  <c r="F35" i="43"/>
  <c r="F34" i="43"/>
  <c r="F33" i="43"/>
  <c r="F32" i="43"/>
  <c r="F31" i="43"/>
  <c r="F30" i="43"/>
  <c r="F29" i="43"/>
  <c r="F28" i="43"/>
  <c r="F27" i="43"/>
  <c r="F26" i="43"/>
  <c r="F25" i="43"/>
  <c r="F24" i="43"/>
  <c r="F23" i="43"/>
  <c r="F22" i="43"/>
  <c r="F21" i="43"/>
  <c r="F20" i="43"/>
  <c r="F19" i="43"/>
  <c r="F18" i="43"/>
  <c r="R104" i="40"/>
  <c r="R103" i="40"/>
  <c r="R102" i="40"/>
  <c r="R101" i="40"/>
  <c r="R100" i="40"/>
  <c r="R99" i="40"/>
  <c r="R98" i="40"/>
  <c r="R97" i="40"/>
  <c r="R96" i="40"/>
  <c r="R95" i="40"/>
  <c r="R94" i="40"/>
  <c r="R93" i="40"/>
  <c r="R92" i="40"/>
  <c r="R91" i="40"/>
  <c r="R90" i="40"/>
  <c r="R89" i="40"/>
  <c r="R88" i="40"/>
  <c r="R87" i="40"/>
  <c r="R86" i="40"/>
  <c r="R85" i="40"/>
  <c r="R84" i="40"/>
  <c r="R83" i="40"/>
  <c r="R82" i="40"/>
  <c r="R81" i="40"/>
  <c r="R80" i="40"/>
  <c r="R79" i="40"/>
  <c r="R78" i="40"/>
  <c r="R77" i="40"/>
  <c r="R76" i="40"/>
  <c r="R75" i="40"/>
  <c r="R74" i="40"/>
  <c r="R73" i="40"/>
  <c r="R72" i="40"/>
  <c r="R71" i="40"/>
  <c r="R70" i="40"/>
  <c r="R69" i="40"/>
  <c r="R68" i="40"/>
  <c r="R67" i="40"/>
  <c r="R66" i="40"/>
  <c r="R65" i="40"/>
  <c r="R64" i="40"/>
  <c r="R63" i="40"/>
  <c r="R62" i="40"/>
  <c r="R61" i="40"/>
  <c r="R60" i="40"/>
  <c r="R59" i="40"/>
  <c r="R58" i="40"/>
  <c r="R57" i="40"/>
  <c r="R56" i="40"/>
  <c r="R55" i="40"/>
  <c r="R54" i="40"/>
  <c r="R53" i="40"/>
  <c r="R52" i="40"/>
  <c r="R51" i="40"/>
  <c r="R50" i="40"/>
  <c r="R49" i="40"/>
  <c r="R48" i="40"/>
  <c r="R47" i="40"/>
  <c r="R46" i="40"/>
  <c r="R45" i="40"/>
  <c r="R44" i="40"/>
  <c r="R43" i="40"/>
  <c r="R42" i="40"/>
  <c r="R41" i="40"/>
  <c r="R40" i="40"/>
  <c r="R39" i="40"/>
  <c r="R38" i="40"/>
  <c r="R37" i="40"/>
  <c r="R36" i="40"/>
  <c r="R35" i="40"/>
  <c r="R34" i="40"/>
  <c r="R33" i="40"/>
  <c r="R32" i="40"/>
  <c r="R31" i="40"/>
  <c r="R30" i="40"/>
  <c r="R29" i="40"/>
  <c r="R28" i="40"/>
  <c r="R27" i="40"/>
  <c r="R26" i="40"/>
  <c r="R25" i="40"/>
  <c r="R24" i="40"/>
  <c r="R23" i="40"/>
  <c r="R22" i="40"/>
  <c r="R21" i="40"/>
  <c r="R20" i="40"/>
  <c r="R19" i="40"/>
  <c r="R18" i="40"/>
  <c r="R17" i="40"/>
  <c r="R16" i="40"/>
  <c r="R15" i="40"/>
  <c r="R14" i="40"/>
  <c r="R13" i="40"/>
  <c r="R34" i="41"/>
  <c r="R33" i="41"/>
  <c r="R32" i="41"/>
  <c r="R31" i="41"/>
  <c r="R30" i="41"/>
  <c r="R29" i="41"/>
  <c r="R28" i="41"/>
  <c r="R27" i="41"/>
  <c r="R26" i="41"/>
  <c r="R25" i="41"/>
  <c r="R24" i="41"/>
  <c r="R23" i="41"/>
  <c r="R22" i="41"/>
  <c r="R21" i="41"/>
  <c r="R20" i="41"/>
  <c r="R19" i="41"/>
  <c r="R18" i="41"/>
  <c r="R17" i="41"/>
  <c r="R16" i="41"/>
  <c r="R15" i="41"/>
  <c r="F105" i="40"/>
  <c r="F131" i="43" l="1"/>
  <c r="R105" i="40"/>
  <c r="R35" i="41" s="1"/>
  <c r="G8" i="40"/>
  <c r="I35" i="41"/>
  <c r="E105" i="40" l="1"/>
  <c r="E35" i="41" l="1"/>
  <c r="R36" i="41" s="1"/>
  <c r="A2" i="40"/>
  <c r="E36" i="41" l="1"/>
  <c r="B13" i="33"/>
  <c r="B13" i="43"/>
  <c r="F35" i="41" l="1"/>
  <c r="F81" i="41" l="1"/>
  <c r="G80" i="41"/>
  <c r="G79" i="41"/>
  <c r="G78" i="41"/>
  <c r="G77" i="41"/>
  <c r="G76" i="41"/>
  <c r="G75" i="41"/>
  <c r="G74" i="41"/>
  <c r="G73" i="41"/>
  <c r="G72" i="41"/>
  <c r="G71" i="41"/>
  <c r="G70" i="41"/>
  <c r="G69" i="41"/>
  <c r="G68" i="41"/>
  <c r="G67" i="41"/>
  <c r="G66" i="41"/>
  <c r="G65" i="41"/>
  <c r="G64" i="41"/>
  <c r="G63" i="41"/>
  <c r="G62" i="41"/>
  <c r="G61" i="41"/>
  <c r="G60" i="41"/>
  <c r="G59" i="41"/>
  <c r="G58" i="41"/>
  <c r="G57" i="41"/>
  <c r="G56" i="41"/>
  <c r="G55" i="41"/>
  <c r="G81" i="41" l="1"/>
  <c r="F49" i="41"/>
  <c r="F36" i="41"/>
  <c r="F51" i="41" l="1"/>
  <c r="F83" i="41" s="1"/>
  <c r="F87" i="41" s="1"/>
  <c r="B14" i="33" l="1"/>
  <c r="B11" i="33"/>
  <c r="B9" i="33"/>
  <c r="B14" i="43"/>
  <c r="B11" i="43"/>
  <c r="B9" i="43"/>
  <c r="O11" i="40"/>
  <c r="L6" i="40"/>
  <c r="L7" i="40"/>
  <c r="L8" i="40"/>
  <c r="J81" i="41" l="1"/>
  <c r="K81" i="41"/>
  <c r="A108" i="43" l="1"/>
  <c r="B108" i="43"/>
  <c r="A109" i="43"/>
  <c r="B109" i="43"/>
  <c r="A110" i="43"/>
  <c r="B110" i="43"/>
  <c r="A111" i="43"/>
  <c r="B111" i="43"/>
  <c r="A112" i="43"/>
  <c r="B112" i="43"/>
  <c r="A113" i="43"/>
  <c r="B113" i="43"/>
  <c r="A114" i="43"/>
  <c r="B114" i="43"/>
  <c r="A115" i="43"/>
  <c r="B115" i="43"/>
  <c r="A116" i="43"/>
  <c r="B116" i="43"/>
  <c r="A117" i="43"/>
  <c r="B117" i="43"/>
  <c r="A118" i="43"/>
  <c r="B118" i="43"/>
  <c r="A119" i="43"/>
  <c r="B119" i="43"/>
  <c r="A120" i="43"/>
  <c r="B120" i="43"/>
  <c r="A121" i="43"/>
  <c r="B121" i="43"/>
  <c r="A122" i="43"/>
  <c r="B122" i="43"/>
  <c r="A123" i="43"/>
  <c r="B123" i="43"/>
  <c r="A124" i="43"/>
  <c r="B124" i="43"/>
  <c r="A125" i="43"/>
  <c r="B125" i="43"/>
  <c r="A126" i="43"/>
  <c r="B126" i="43"/>
  <c r="A127" i="43"/>
  <c r="B127" i="43"/>
  <c r="A128" i="43"/>
  <c r="B128" i="43"/>
  <c r="A129" i="43"/>
  <c r="B129" i="43"/>
  <c r="A130" i="43"/>
  <c r="B130" i="43"/>
  <c r="A26" i="33" l="1"/>
  <c r="D43" i="33" l="1"/>
  <c r="D42" i="33"/>
  <c r="D41" i="33"/>
  <c r="D40" i="33"/>
  <c r="D39" i="33"/>
  <c r="D38" i="33"/>
  <c r="D37" i="33"/>
  <c r="D36" i="33"/>
  <c r="D35" i="33"/>
  <c r="D34" i="33"/>
  <c r="D33" i="33"/>
  <c r="D32" i="33"/>
  <c r="D31" i="33"/>
  <c r="D30" i="33"/>
  <c r="D29" i="33"/>
  <c r="D28" i="33"/>
  <c r="D27" i="33"/>
  <c r="D26" i="33"/>
  <c r="D25" i="33"/>
  <c r="D24" i="33"/>
  <c r="D23" i="33"/>
  <c r="D22" i="33"/>
  <c r="D21" i="33"/>
  <c r="D20" i="33"/>
  <c r="D19" i="33"/>
  <c r="D18" i="33"/>
  <c r="A43" i="33"/>
  <c r="A42" i="33"/>
  <c r="A41" i="33"/>
  <c r="A40" i="33"/>
  <c r="A39" i="33"/>
  <c r="A38" i="33"/>
  <c r="A37" i="33"/>
  <c r="A36" i="33"/>
  <c r="A35" i="33"/>
  <c r="A34" i="33"/>
  <c r="A33" i="33"/>
  <c r="A32" i="33"/>
  <c r="A31" i="33"/>
  <c r="A30" i="33"/>
  <c r="A29" i="33"/>
  <c r="A28" i="33"/>
  <c r="A27" i="33"/>
  <c r="A25" i="33"/>
  <c r="A24" i="33"/>
  <c r="A23" i="33"/>
  <c r="A22" i="33"/>
  <c r="A21" i="33"/>
  <c r="A20" i="33"/>
  <c r="A19" i="33"/>
  <c r="A18" i="33"/>
  <c r="A40" i="43"/>
  <c r="B40" i="43"/>
  <c r="A41" i="43"/>
  <c r="B41" i="43"/>
  <c r="A42" i="43"/>
  <c r="B42" i="43"/>
  <c r="A43" i="43"/>
  <c r="B43" i="43"/>
  <c r="A44" i="43"/>
  <c r="B44" i="43"/>
  <c r="A45" i="43"/>
  <c r="B45" i="43"/>
  <c r="A46" i="43"/>
  <c r="B46" i="43"/>
  <c r="A47" i="43"/>
  <c r="B47" i="43"/>
  <c r="A48" i="43"/>
  <c r="B48" i="43"/>
  <c r="A49" i="43"/>
  <c r="B49" i="43"/>
  <c r="A50" i="43"/>
  <c r="B50" i="43"/>
  <c r="A51" i="43"/>
  <c r="B51" i="43"/>
  <c r="A52" i="43"/>
  <c r="B52" i="43"/>
  <c r="A53" i="43"/>
  <c r="B53" i="43"/>
  <c r="A54" i="43"/>
  <c r="B54" i="43"/>
  <c r="A55" i="43"/>
  <c r="B55" i="43"/>
  <c r="A56" i="43"/>
  <c r="B56" i="43"/>
  <c r="A57" i="43"/>
  <c r="B57" i="43"/>
  <c r="A58" i="43"/>
  <c r="B58" i="43"/>
  <c r="A59" i="43"/>
  <c r="B59" i="43"/>
  <c r="A60" i="43"/>
  <c r="B60" i="43"/>
  <c r="A61" i="43"/>
  <c r="B61" i="43"/>
  <c r="A62" i="43"/>
  <c r="B62" i="43"/>
  <c r="A63" i="43"/>
  <c r="B63" i="43"/>
  <c r="A64" i="43"/>
  <c r="B64" i="43"/>
  <c r="A65" i="43"/>
  <c r="B65" i="43"/>
  <c r="A66" i="43"/>
  <c r="B66" i="43"/>
  <c r="A67" i="43"/>
  <c r="B67" i="43"/>
  <c r="A68" i="43"/>
  <c r="B68" i="43"/>
  <c r="A69" i="43"/>
  <c r="B69" i="43"/>
  <c r="A70" i="43"/>
  <c r="B70" i="43"/>
  <c r="A71" i="43"/>
  <c r="B71" i="43"/>
  <c r="A72" i="43"/>
  <c r="B72" i="43"/>
  <c r="A73" i="43"/>
  <c r="B73" i="43"/>
  <c r="A74" i="43"/>
  <c r="B74" i="43"/>
  <c r="A75" i="43"/>
  <c r="B75" i="43"/>
  <c r="A76" i="43"/>
  <c r="B76" i="43"/>
  <c r="A77" i="43"/>
  <c r="B77" i="43"/>
  <c r="A78" i="43"/>
  <c r="B78" i="43"/>
  <c r="A79" i="43"/>
  <c r="B79" i="43"/>
  <c r="A80" i="43"/>
  <c r="B80" i="43"/>
  <c r="A81" i="43"/>
  <c r="B81" i="43"/>
  <c r="A82" i="43"/>
  <c r="B82" i="43"/>
  <c r="A83" i="43"/>
  <c r="B83" i="43"/>
  <c r="A84" i="43"/>
  <c r="B84" i="43"/>
  <c r="A85" i="43"/>
  <c r="B85" i="43"/>
  <c r="A86" i="43"/>
  <c r="B86" i="43"/>
  <c r="A87" i="43"/>
  <c r="B87" i="43"/>
  <c r="A88" i="43"/>
  <c r="B88" i="43"/>
  <c r="A89" i="43"/>
  <c r="B89" i="43"/>
  <c r="A90" i="43"/>
  <c r="B90" i="43"/>
  <c r="A91" i="43"/>
  <c r="B91" i="43"/>
  <c r="A92" i="43"/>
  <c r="B92" i="43"/>
  <c r="A93" i="43"/>
  <c r="B93" i="43"/>
  <c r="A94" i="43"/>
  <c r="B94" i="43"/>
  <c r="A95" i="43"/>
  <c r="B95" i="43"/>
  <c r="A96" i="43"/>
  <c r="B96" i="43"/>
  <c r="A97" i="43"/>
  <c r="B97" i="43"/>
  <c r="A98" i="43"/>
  <c r="B98" i="43"/>
  <c r="A99" i="43"/>
  <c r="B99" i="43"/>
  <c r="A100" i="43"/>
  <c r="B100" i="43"/>
  <c r="A101" i="43"/>
  <c r="B101" i="43"/>
  <c r="A102" i="43"/>
  <c r="B102" i="43"/>
  <c r="A103" i="43"/>
  <c r="B103" i="43"/>
  <c r="A104" i="43"/>
  <c r="B104" i="43"/>
  <c r="A105" i="43"/>
  <c r="B105" i="43"/>
  <c r="A106" i="43"/>
  <c r="B106" i="43"/>
  <c r="A107" i="43"/>
  <c r="B107" i="43"/>
  <c r="B39" i="43"/>
  <c r="A39" i="43"/>
  <c r="A26" i="43"/>
  <c r="B26" i="43"/>
  <c r="A27" i="43"/>
  <c r="B27" i="43"/>
  <c r="A28" i="43"/>
  <c r="B28" i="43"/>
  <c r="A29" i="43"/>
  <c r="B29" i="43"/>
  <c r="A30" i="43"/>
  <c r="B30" i="43"/>
  <c r="A31" i="43"/>
  <c r="B31" i="43"/>
  <c r="A32" i="43"/>
  <c r="B32" i="43"/>
  <c r="A33" i="43"/>
  <c r="B33" i="43"/>
  <c r="A34" i="43"/>
  <c r="B34" i="43"/>
  <c r="A35" i="43"/>
  <c r="B35" i="43"/>
  <c r="A36" i="43"/>
  <c r="B36" i="43"/>
  <c r="A37" i="43"/>
  <c r="B37" i="43"/>
  <c r="A25" i="43"/>
  <c r="A24" i="43"/>
  <c r="A23" i="43"/>
  <c r="A22" i="43"/>
  <c r="A21" i="43"/>
  <c r="A20" i="43"/>
  <c r="A19" i="43"/>
  <c r="B19" i="43"/>
  <c r="B20" i="43"/>
  <c r="B21" i="43"/>
  <c r="B22" i="43"/>
  <c r="B23" i="43"/>
  <c r="B24" i="43"/>
  <c r="B25" i="43"/>
  <c r="B18" i="43"/>
  <c r="A18" i="43"/>
  <c r="B12" i="43"/>
  <c r="B10" i="43"/>
  <c r="B8" i="43"/>
  <c r="A3" i="43"/>
  <c r="A2" i="43"/>
  <c r="A1" i="43"/>
  <c r="E49" i="41" l="1"/>
  <c r="B12" i="33" l="1"/>
  <c r="B10" i="33"/>
  <c r="B8" i="33"/>
  <c r="B7" i="40" l="1"/>
  <c r="O104" i="40" l="1"/>
  <c r="H104" i="40"/>
  <c r="G104" i="40" s="1"/>
  <c r="O103" i="40"/>
  <c r="H103" i="40"/>
  <c r="H102" i="40"/>
  <c r="G102" i="40" s="1"/>
  <c r="O101" i="40"/>
  <c r="H101" i="40"/>
  <c r="G101" i="40" s="1"/>
  <c r="O100" i="40"/>
  <c r="H100" i="40"/>
  <c r="O99" i="40"/>
  <c r="H99" i="40"/>
  <c r="G99" i="40" s="1"/>
  <c r="O98" i="40"/>
  <c r="H98" i="40"/>
  <c r="G98" i="40" s="1"/>
  <c r="O97" i="40"/>
  <c r="H97" i="40"/>
  <c r="G97" i="40" s="1"/>
  <c r="O96" i="40"/>
  <c r="H96" i="40"/>
  <c r="G96" i="40" s="1"/>
  <c r="O95" i="40"/>
  <c r="H95" i="40"/>
  <c r="O94" i="40"/>
  <c r="H94" i="40"/>
  <c r="G94" i="40" s="1"/>
  <c r="O93" i="40"/>
  <c r="H93" i="40"/>
  <c r="G93" i="40" s="1"/>
  <c r="O92" i="40"/>
  <c r="H92" i="40"/>
  <c r="O91" i="40"/>
  <c r="H91" i="40"/>
  <c r="G91" i="40" s="1"/>
  <c r="O90" i="40"/>
  <c r="H90" i="40"/>
  <c r="G90" i="40" s="1"/>
  <c r="O89" i="40"/>
  <c r="H89" i="40"/>
  <c r="G89" i="40" s="1"/>
  <c r="O88" i="40"/>
  <c r="H88" i="40"/>
  <c r="G88" i="40" s="1"/>
  <c r="O87" i="40"/>
  <c r="H87" i="40"/>
  <c r="O86" i="40"/>
  <c r="H86" i="40"/>
  <c r="G86" i="40" s="1"/>
  <c r="O85" i="40"/>
  <c r="H85" i="40"/>
  <c r="G85" i="40" s="1"/>
  <c r="O84" i="40"/>
  <c r="H84" i="40"/>
  <c r="O83" i="40"/>
  <c r="H83" i="40"/>
  <c r="G83" i="40" s="1"/>
  <c r="O82" i="40"/>
  <c r="H82" i="40"/>
  <c r="G82" i="40" s="1"/>
  <c r="O81" i="40"/>
  <c r="H81" i="40"/>
  <c r="G81" i="40" s="1"/>
  <c r="O80" i="40"/>
  <c r="H80" i="40"/>
  <c r="G80" i="40" s="1"/>
  <c r="O79" i="40"/>
  <c r="H79" i="40"/>
  <c r="O78" i="40"/>
  <c r="H78" i="40"/>
  <c r="G78" i="40" s="1"/>
  <c r="O77" i="40"/>
  <c r="H77" i="40"/>
  <c r="G77" i="40" s="1"/>
  <c r="O76" i="40"/>
  <c r="H76" i="40"/>
  <c r="O75" i="40"/>
  <c r="H75" i="40"/>
  <c r="G75" i="40" s="1"/>
  <c r="O74" i="40"/>
  <c r="H74" i="40"/>
  <c r="G74" i="40" s="1"/>
  <c r="O73" i="40"/>
  <c r="H73" i="40"/>
  <c r="G73" i="40" s="1"/>
  <c r="O72" i="40"/>
  <c r="H72" i="40"/>
  <c r="G72" i="40" s="1"/>
  <c r="B8" i="40"/>
  <c r="H21" i="40"/>
  <c r="G21" i="40" s="1"/>
  <c r="D129" i="43" l="1"/>
  <c r="G103" i="40"/>
  <c r="D105" i="43"/>
  <c r="G79" i="40"/>
  <c r="D113" i="43"/>
  <c r="G87" i="40"/>
  <c r="D121" i="43"/>
  <c r="G95" i="40"/>
  <c r="D102" i="43"/>
  <c r="G76" i="40"/>
  <c r="D110" i="43"/>
  <c r="G84" i="40"/>
  <c r="D118" i="43"/>
  <c r="G92" i="40"/>
  <c r="D126" i="43"/>
  <c r="G100" i="40"/>
  <c r="D47" i="43"/>
  <c r="P79" i="40"/>
  <c r="P76" i="40"/>
  <c r="P94" i="40"/>
  <c r="D120" i="43"/>
  <c r="P80" i="40"/>
  <c r="D106" i="43"/>
  <c r="P91" i="40"/>
  <c r="D117" i="43"/>
  <c r="D128" i="43"/>
  <c r="P88" i="40"/>
  <c r="D114" i="43"/>
  <c r="P99" i="40"/>
  <c r="D125" i="43"/>
  <c r="P95" i="40"/>
  <c r="P77" i="40"/>
  <c r="D103" i="43"/>
  <c r="P87" i="40"/>
  <c r="P81" i="40"/>
  <c r="D107" i="43"/>
  <c r="P84" i="40"/>
  <c r="P78" i="40"/>
  <c r="D104" i="43"/>
  <c r="P89" i="40"/>
  <c r="D115" i="43"/>
  <c r="P92" i="40"/>
  <c r="P96" i="40"/>
  <c r="D122" i="43"/>
  <c r="P103" i="40"/>
  <c r="P74" i="40"/>
  <c r="D100" i="43"/>
  <c r="P86" i="40"/>
  <c r="D112" i="43"/>
  <c r="P93" i="40"/>
  <c r="D119" i="43"/>
  <c r="P100" i="40"/>
  <c r="P104" i="40"/>
  <c r="D130" i="43"/>
  <c r="P73" i="40"/>
  <c r="D99" i="43"/>
  <c r="P98" i="40"/>
  <c r="D124" i="43"/>
  <c r="P85" i="40"/>
  <c r="D111" i="43"/>
  <c r="P75" i="40"/>
  <c r="D101" i="43"/>
  <c r="P82" i="40"/>
  <c r="D108" i="43"/>
  <c r="P72" i="40"/>
  <c r="D98" i="43"/>
  <c r="P83" i="40"/>
  <c r="D109" i="43"/>
  <c r="P90" i="40"/>
  <c r="D116" i="43"/>
  <c r="P97" i="40"/>
  <c r="D123" i="43"/>
  <c r="P101" i="40"/>
  <c r="D127" i="43"/>
  <c r="H18" i="41"/>
  <c r="G18" i="41" s="1"/>
  <c r="O102" i="40" l="1"/>
  <c r="P102" i="40" s="1"/>
  <c r="D21" i="43"/>
  <c r="O79" i="41"/>
  <c r="P79" i="41" s="1"/>
  <c r="O78" i="41"/>
  <c r="P78" i="41" s="1"/>
  <c r="O77" i="41"/>
  <c r="P77" i="41" s="1"/>
  <c r="O80" i="41"/>
  <c r="P80" i="41" s="1"/>
  <c r="H55" i="40"/>
  <c r="D81" i="43" l="1"/>
  <c r="G55" i="40"/>
  <c r="B6" i="40"/>
  <c r="A3" i="33"/>
  <c r="A2" i="33"/>
  <c r="A1" i="33"/>
  <c r="A3" i="40"/>
  <c r="A1" i="40"/>
  <c r="O18" i="41"/>
  <c r="H27" i="41"/>
  <c r="G27" i="41" s="1"/>
  <c r="H34" i="41"/>
  <c r="G34" i="41" s="1"/>
  <c r="H33" i="41"/>
  <c r="G33" i="41" s="1"/>
  <c r="H32" i="41"/>
  <c r="G32" i="41" s="1"/>
  <c r="H31" i="41"/>
  <c r="G31" i="41" s="1"/>
  <c r="H30" i="41"/>
  <c r="G30" i="41" s="1"/>
  <c r="H29" i="41"/>
  <c r="G29" i="41" s="1"/>
  <c r="H28" i="41"/>
  <c r="G28" i="41" s="1"/>
  <c r="H26" i="41"/>
  <c r="G26" i="41" s="1"/>
  <c r="H25" i="41"/>
  <c r="G25" i="41" s="1"/>
  <c r="H24" i="41"/>
  <c r="G24" i="41" s="1"/>
  <c r="H23" i="41"/>
  <c r="G23" i="41" s="1"/>
  <c r="H22" i="41"/>
  <c r="G22" i="41" s="1"/>
  <c r="H21" i="41"/>
  <c r="G21" i="41" s="1"/>
  <c r="H20" i="41"/>
  <c r="G20" i="41" s="1"/>
  <c r="H19" i="41"/>
  <c r="G19" i="41" s="1"/>
  <c r="H17" i="41"/>
  <c r="G17" i="41" s="1"/>
  <c r="H16" i="41"/>
  <c r="G16" i="41" s="1"/>
  <c r="H15" i="41"/>
  <c r="G15" i="41" s="1"/>
  <c r="P18" i="41" l="1"/>
  <c r="D30" i="43"/>
  <c r="D18" i="43"/>
  <c r="D37" i="43"/>
  <c r="D29" i="43"/>
  <c r="D20" i="43"/>
  <c r="D22" i="43"/>
  <c r="D31" i="43"/>
  <c r="D27" i="43"/>
  <c r="D36" i="43"/>
  <c r="D28" i="43"/>
  <c r="D33" i="43"/>
  <c r="D19" i="43"/>
  <c r="D32" i="43"/>
  <c r="D34" i="43"/>
  <c r="D23" i="43"/>
  <c r="D25" i="43"/>
  <c r="D26" i="43"/>
  <c r="D35" i="43"/>
  <c r="D24" i="43"/>
  <c r="O60" i="41"/>
  <c r="O55" i="41"/>
  <c r="O59" i="41"/>
  <c r="M81" i="41"/>
  <c r="O68" i="41"/>
  <c r="O69" i="41"/>
  <c r="O70" i="41"/>
  <c r="P70" i="41" s="1"/>
  <c r="O71" i="41"/>
  <c r="P71" i="41" s="1"/>
  <c r="O72" i="41"/>
  <c r="P72" i="41" s="1"/>
  <c r="O73" i="41"/>
  <c r="P73" i="41" s="1"/>
  <c r="O76" i="41"/>
  <c r="P76" i="41" s="1"/>
  <c r="O57" i="41"/>
  <c r="O61" i="41"/>
  <c r="O56" i="41"/>
  <c r="L81" i="41"/>
  <c r="O58" i="41"/>
  <c r="O62" i="41"/>
  <c r="O63" i="41"/>
  <c r="O64" i="41"/>
  <c r="O65" i="41"/>
  <c r="O66" i="41"/>
  <c r="O67" i="41"/>
  <c r="O74" i="41"/>
  <c r="P74" i="41" s="1"/>
  <c r="O75" i="41"/>
  <c r="P75" i="41" s="1"/>
  <c r="I81" i="41"/>
  <c r="O23" i="41" l="1"/>
  <c r="O29" i="41"/>
  <c r="O31" i="41"/>
  <c r="O25" i="41"/>
  <c r="O27" i="41"/>
  <c r="O34" i="41"/>
  <c r="O19" i="41"/>
  <c r="O15" i="41"/>
  <c r="O26" i="41"/>
  <c r="O33" i="41"/>
  <c r="O20" i="41"/>
  <c r="O28" i="41"/>
  <c r="O17" i="41"/>
  <c r="O32" i="41"/>
  <c r="O22" i="41"/>
  <c r="O16" i="41"/>
  <c r="O30" i="41"/>
  <c r="O24" i="41"/>
  <c r="O21" i="41"/>
  <c r="P56" i="41"/>
  <c r="O81" i="41"/>
  <c r="P69" i="41"/>
  <c r="P68" i="41"/>
  <c r="P67" i="41"/>
  <c r="P66" i="41"/>
  <c r="P65" i="41"/>
  <c r="P64" i="41"/>
  <c r="P63" i="41"/>
  <c r="P62" i="41"/>
  <c r="P61" i="41"/>
  <c r="P60" i="41"/>
  <c r="P59" i="41"/>
  <c r="P58" i="41"/>
  <c r="P57" i="41"/>
  <c r="P25" i="41" l="1"/>
  <c r="P16" i="41"/>
  <c r="P19" i="41"/>
  <c r="P31" i="41"/>
  <c r="P15" i="41"/>
  <c r="P22" i="41"/>
  <c r="P34" i="41"/>
  <c r="P27" i="41"/>
  <c r="P24" i="41"/>
  <c r="P32" i="41"/>
  <c r="P17" i="41"/>
  <c r="P28" i="41"/>
  <c r="P21" i="41"/>
  <c r="P20" i="41"/>
  <c r="P33" i="41"/>
  <c r="P29" i="41"/>
  <c r="P30" i="41"/>
  <c r="P26" i="41"/>
  <c r="P23" i="41"/>
  <c r="H81" i="41"/>
  <c r="P55" i="41"/>
  <c r="P81" i="41" s="1"/>
  <c r="H56" i="40"/>
  <c r="H57" i="40"/>
  <c r="H58" i="40"/>
  <c r="H59" i="40"/>
  <c r="H60" i="40"/>
  <c r="H61" i="40"/>
  <c r="O55" i="40"/>
  <c r="P55" i="40" s="1"/>
  <c r="O56" i="40"/>
  <c r="O57" i="40"/>
  <c r="O58" i="40"/>
  <c r="O59" i="40"/>
  <c r="O60" i="40"/>
  <c r="O61" i="40"/>
  <c r="H35" i="40"/>
  <c r="H36" i="40"/>
  <c r="G36" i="40" s="1"/>
  <c r="H37" i="40"/>
  <c r="H38" i="40"/>
  <c r="H39" i="40"/>
  <c r="H40" i="40"/>
  <c r="H41" i="40"/>
  <c r="H42" i="40"/>
  <c r="H43" i="40"/>
  <c r="H44" i="40"/>
  <c r="G44" i="40" s="1"/>
  <c r="O35" i="40"/>
  <c r="O36" i="40"/>
  <c r="O37" i="40"/>
  <c r="O38" i="40"/>
  <c r="O39" i="40"/>
  <c r="O40" i="40"/>
  <c r="O41" i="40"/>
  <c r="O42" i="40"/>
  <c r="O43" i="40"/>
  <c r="O44" i="40"/>
  <c r="P39" i="40" l="1"/>
  <c r="D85" i="43"/>
  <c r="G59" i="40"/>
  <c r="D84" i="43"/>
  <c r="G58" i="40"/>
  <c r="D87" i="43"/>
  <c r="G61" i="40"/>
  <c r="D66" i="43"/>
  <c r="G40" i="40"/>
  <c r="D65" i="43"/>
  <c r="G39" i="40"/>
  <c r="D83" i="43"/>
  <c r="G57" i="40"/>
  <c r="D61" i="43"/>
  <c r="G35" i="40"/>
  <c r="D67" i="43"/>
  <c r="G41" i="40"/>
  <c r="D64" i="43"/>
  <c r="G38" i="40"/>
  <c r="D82" i="43"/>
  <c r="G56" i="40"/>
  <c r="D69" i="43"/>
  <c r="G43" i="40"/>
  <c r="D68" i="43"/>
  <c r="G42" i="40"/>
  <c r="D63" i="43"/>
  <c r="G37" i="40"/>
  <c r="D86" i="43"/>
  <c r="G60" i="40"/>
  <c r="P58" i="40"/>
  <c r="P38" i="40"/>
  <c r="P43" i="40"/>
  <c r="P42" i="40"/>
  <c r="P40" i="40"/>
  <c r="P59" i="40"/>
  <c r="P44" i="40"/>
  <c r="D70" i="43"/>
  <c r="P56" i="40"/>
  <c r="P36" i="40"/>
  <c r="D62" i="43"/>
  <c r="P60" i="40"/>
  <c r="P35" i="40"/>
  <c r="P61" i="40"/>
  <c r="P57" i="40"/>
  <c r="P41" i="40"/>
  <c r="P37" i="40"/>
  <c r="H19" i="40"/>
  <c r="G19" i="40" s="1"/>
  <c r="H20" i="40"/>
  <c r="G20" i="40" s="1"/>
  <c r="H22" i="40"/>
  <c r="G22" i="40" s="1"/>
  <c r="H23" i="40"/>
  <c r="G23" i="40" s="1"/>
  <c r="H24" i="40"/>
  <c r="H25" i="40"/>
  <c r="H26" i="40"/>
  <c r="H27" i="40"/>
  <c r="H28" i="40"/>
  <c r="H29" i="40"/>
  <c r="O21" i="40"/>
  <c r="O24" i="40"/>
  <c r="O25" i="40"/>
  <c r="O26" i="40"/>
  <c r="O27" i="40"/>
  <c r="O28" i="40"/>
  <c r="O29" i="40"/>
  <c r="H30" i="40"/>
  <c r="H31" i="40"/>
  <c r="H32" i="40"/>
  <c r="H33" i="40"/>
  <c r="H34" i="40"/>
  <c r="H45" i="40"/>
  <c r="H46" i="40"/>
  <c r="H47" i="40"/>
  <c r="H48" i="40"/>
  <c r="H49" i="40"/>
  <c r="H50" i="40"/>
  <c r="O30" i="40"/>
  <c r="O31" i="40"/>
  <c r="O32" i="40"/>
  <c r="O33" i="40"/>
  <c r="O34" i="40"/>
  <c r="O45" i="40"/>
  <c r="O46" i="40"/>
  <c r="O47" i="40"/>
  <c r="O48" i="40"/>
  <c r="O49" i="40"/>
  <c r="O50" i="40"/>
  <c r="O71" i="40"/>
  <c r="H71" i="40"/>
  <c r="O70" i="40"/>
  <c r="H70" i="40"/>
  <c r="O69" i="40"/>
  <c r="H69" i="40"/>
  <c r="O68" i="40"/>
  <c r="H68" i="40"/>
  <c r="O67" i="40"/>
  <c r="H67" i="40"/>
  <c r="O66" i="40"/>
  <c r="H66" i="40"/>
  <c r="O65" i="40"/>
  <c r="H65" i="40"/>
  <c r="O64" i="40"/>
  <c r="H64" i="40"/>
  <c r="O63" i="40"/>
  <c r="H63" i="40"/>
  <c r="O62" i="40"/>
  <c r="H62" i="40"/>
  <c r="O54" i="40"/>
  <c r="H54" i="40"/>
  <c r="O53" i="40"/>
  <c r="H53" i="40"/>
  <c r="O52" i="40"/>
  <c r="H52" i="40"/>
  <c r="O51" i="40"/>
  <c r="H51" i="40"/>
  <c r="H18" i="40"/>
  <c r="G18" i="40" s="1"/>
  <c r="H17" i="40"/>
  <c r="G17" i="40" s="1"/>
  <c r="H16" i="40"/>
  <c r="G16" i="40" s="1"/>
  <c r="H15" i="40"/>
  <c r="G15" i="40" s="1"/>
  <c r="H14" i="40"/>
  <c r="G14" i="40" s="1"/>
  <c r="H13" i="40"/>
  <c r="G13" i="40" s="1"/>
  <c r="D77" i="43" l="1"/>
  <c r="G51" i="40"/>
  <c r="D57" i="43"/>
  <c r="G31" i="40"/>
  <c r="D56" i="43"/>
  <c r="G30" i="40"/>
  <c r="D78" i="43"/>
  <c r="G52" i="40"/>
  <c r="D73" i="43"/>
  <c r="G47" i="40"/>
  <c r="D96" i="43"/>
  <c r="G70" i="40"/>
  <c r="D93" i="43"/>
  <c r="G67" i="40"/>
  <c r="D94" i="43"/>
  <c r="G68" i="40"/>
  <c r="D71" i="43"/>
  <c r="G45" i="40"/>
  <c r="D75" i="43"/>
  <c r="G49" i="40"/>
  <c r="D97" i="43"/>
  <c r="G71" i="40"/>
  <c r="D90" i="43"/>
  <c r="G64" i="40"/>
  <c r="D60" i="43"/>
  <c r="G34" i="40"/>
  <c r="D92" i="43"/>
  <c r="G66" i="40"/>
  <c r="D72" i="43"/>
  <c r="G46" i="40"/>
  <c r="D79" i="43"/>
  <c r="G53" i="40"/>
  <c r="D80" i="43"/>
  <c r="G54" i="40"/>
  <c r="D91" i="43"/>
  <c r="G65" i="40"/>
  <c r="D95" i="43"/>
  <c r="G69" i="40"/>
  <c r="D59" i="43"/>
  <c r="G33" i="40"/>
  <c r="D88" i="43"/>
  <c r="G62" i="40"/>
  <c r="D74" i="43"/>
  <c r="G48" i="40"/>
  <c r="D89" i="43"/>
  <c r="G63" i="40"/>
  <c r="D76" i="43"/>
  <c r="G50" i="40"/>
  <c r="D58" i="43"/>
  <c r="G32" i="40"/>
  <c r="D51" i="43"/>
  <c r="G25" i="40"/>
  <c r="D52" i="43"/>
  <c r="G26" i="40"/>
  <c r="D50" i="43"/>
  <c r="G24" i="40"/>
  <c r="G105" i="40" s="1"/>
  <c r="D55" i="43"/>
  <c r="G29" i="40"/>
  <c r="D54" i="43"/>
  <c r="G28" i="40"/>
  <c r="D53" i="43"/>
  <c r="G27" i="40"/>
  <c r="D44" i="43"/>
  <c r="D41" i="43"/>
  <c r="D40" i="43"/>
  <c r="O14" i="40"/>
  <c r="P14" i="40" s="1"/>
  <c r="D49" i="43"/>
  <c r="D46" i="43"/>
  <c r="D45" i="43"/>
  <c r="D42" i="43"/>
  <c r="D43" i="43"/>
  <c r="D48" i="43"/>
  <c r="O22" i="40"/>
  <c r="P22" i="40" s="1"/>
  <c r="D39" i="43"/>
  <c r="J105" i="40"/>
  <c r="P31" i="40"/>
  <c r="P45" i="40"/>
  <c r="P29" i="40"/>
  <c r="P21" i="40"/>
  <c r="P25" i="40"/>
  <c r="P48" i="40"/>
  <c r="P30" i="40"/>
  <c r="P24" i="40"/>
  <c r="P50" i="40"/>
  <c r="P46" i="40"/>
  <c r="P32" i="40"/>
  <c r="P26" i="40"/>
  <c r="P34" i="40"/>
  <c r="P28" i="40"/>
  <c r="P49" i="40"/>
  <c r="P68" i="40"/>
  <c r="P54" i="40"/>
  <c r="P65" i="40"/>
  <c r="P69" i="40"/>
  <c r="P64" i="40"/>
  <c r="P53" i="40"/>
  <c r="P47" i="40"/>
  <c r="P33" i="40"/>
  <c r="P27" i="40"/>
  <c r="H105" i="40"/>
  <c r="H35" i="41" s="1"/>
  <c r="P52" i="40"/>
  <c r="P62" i="40"/>
  <c r="P67" i="40"/>
  <c r="P70" i="40"/>
  <c r="P51" i="40"/>
  <c r="P63" i="40"/>
  <c r="P66" i="40"/>
  <c r="P71" i="40"/>
  <c r="G35" i="41" l="1"/>
  <c r="G36" i="41" s="1"/>
  <c r="J35" i="41"/>
  <c r="J36" i="41" s="1"/>
  <c r="O23" i="40"/>
  <c r="P23" i="40" s="1"/>
  <c r="O15" i="40"/>
  <c r="P15" i="40" s="1"/>
  <c r="K105" i="40"/>
  <c r="O16" i="40"/>
  <c r="P16" i="40" s="1"/>
  <c r="M105" i="40"/>
  <c r="D131" i="43"/>
  <c r="O18" i="40"/>
  <c r="P18" i="40" s="1"/>
  <c r="L105" i="40"/>
  <c r="O17" i="40"/>
  <c r="P17" i="40" s="1"/>
  <c r="O20" i="40"/>
  <c r="P20" i="40" s="1"/>
  <c r="O19" i="40"/>
  <c r="P19" i="40" s="1"/>
  <c r="O13" i="40"/>
  <c r="I105" i="40"/>
  <c r="H36" i="41"/>
  <c r="H41" i="41" s="1"/>
  <c r="G41" i="41" s="1"/>
  <c r="J44" i="41" l="1"/>
  <c r="J40" i="41"/>
  <c r="J41" i="41"/>
  <c r="J42" i="41"/>
  <c r="J46" i="41"/>
  <c r="J47" i="41"/>
  <c r="J48" i="41"/>
  <c r="J45" i="41"/>
  <c r="J43" i="41"/>
  <c r="K35" i="41"/>
  <c r="K36" i="41" s="1"/>
  <c r="M35" i="41"/>
  <c r="M36" i="41" s="1"/>
  <c r="M44" i="41" s="1"/>
  <c r="L35" i="41"/>
  <c r="I36" i="41"/>
  <c r="P13" i="40"/>
  <c r="P105" i="40" s="1"/>
  <c r="O105" i="40"/>
  <c r="H43" i="41"/>
  <c r="G43" i="41" s="1"/>
  <c r="H40" i="41"/>
  <c r="G40" i="41" s="1"/>
  <c r="H45" i="41"/>
  <c r="G45" i="41" s="1"/>
  <c r="H42" i="41"/>
  <c r="G42" i="41" s="1"/>
  <c r="H48" i="41"/>
  <c r="G48" i="41" s="1"/>
  <c r="H47" i="41"/>
  <c r="G47" i="41" s="1"/>
  <c r="H46" i="41"/>
  <c r="G46" i="41" s="1"/>
  <c r="H44" i="41"/>
  <c r="G44" i="41" s="1"/>
  <c r="O35" i="41" l="1"/>
  <c r="O36" i="41" s="1"/>
  <c r="M43" i="41"/>
  <c r="M40" i="41"/>
  <c r="M42" i="41"/>
  <c r="M46" i="41"/>
  <c r="M48" i="41"/>
  <c r="M47" i="41"/>
  <c r="M45" i="41"/>
  <c r="K46" i="41"/>
  <c r="K44" i="41"/>
  <c r="K45" i="41"/>
  <c r="K48" i="41"/>
  <c r="K42" i="41"/>
  <c r="K47" i="41"/>
  <c r="K40" i="41"/>
  <c r="K41" i="41"/>
  <c r="K43" i="41"/>
  <c r="L36" i="41"/>
  <c r="M41" i="41"/>
  <c r="I43" i="41"/>
  <c r="I42" i="41"/>
  <c r="I48" i="41"/>
  <c r="I40" i="41"/>
  <c r="I47" i="41"/>
  <c r="I46" i="41"/>
  <c r="I45" i="41"/>
  <c r="I44" i="41"/>
  <c r="I41" i="41"/>
  <c r="G49" i="41"/>
  <c r="G51" i="41" s="1"/>
  <c r="G83" i="41" s="1"/>
  <c r="H49" i="41"/>
  <c r="E37" i="41" l="1"/>
  <c r="P35" i="41"/>
  <c r="P36" i="41" s="1"/>
  <c r="L47" i="41"/>
  <c r="L43" i="41"/>
  <c r="O43" i="41" s="1"/>
  <c r="P43" i="41" s="1"/>
  <c r="L40" i="41"/>
  <c r="L48" i="41"/>
  <c r="O48" i="41" s="1"/>
  <c r="P48" i="41" s="1"/>
  <c r="L45" i="41"/>
  <c r="O45" i="41" s="1"/>
  <c r="P45" i="41" s="1"/>
  <c r="L41" i="41"/>
  <c r="O41" i="41" s="1"/>
  <c r="P41" i="41" s="1"/>
  <c r="L44" i="41"/>
  <c r="O44" i="41" s="1"/>
  <c r="P44" i="41" s="1"/>
  <c r="L42" i="41"/>
  <c r="O42" i="41" s="1"/>
  <c r="P42" i="41" s="1"/>
  <c r="L46" i="41"/>
  <c r="O46" i="41" s="1"/>
  <c r="P46" i="41" s="1"/>
  <c r="M49" i="41"/>
  <c r="M51" i="41" s="1"/>
  <c r="M83" i="41" s="1"/>
  <c r="K49" i="41"/>
  <c r="K51" i="41" s="1"/>
  <c r="K83" i="41" s="1"/>
  <c r="O40" i="41"/>
  <c r="I49" i="41"/>
  <c r="I51" i="41" s="1"/>
  <c r="I83" i="41" s="1"/>
  <c r="O47" i="41"/>
  <c r="P47" i="41" s="1"/>
  <c r="J49" i="41"/>
  <c r="J51" i="41" s="1"/>
  <c r="J83" i="41" s="1"/>
  <c r="H51" i="41"/>
  <c r="H83" i="41" s="1"/>
  <c r="J87" i="41" l="1"/>
  <c r="K87" i="41"/>
  <c r="M87" i="41"/>
  <c r="G85" i="41"/>
  <c r="G87" i="41" s="1"/>
  <c r="L49" i="41"/>
  <c r="L51" i="41" s="1"/>
  <c r="L83" i="41" s="1"/>
  <c r="O49" i="41"/>
  <c r="O51" i="41" s="1"/>
  <c r="P40" i="41"/>
  <c r="P49" i="41" s="1"/>
  <c r="P51" i="41" s="1"/>
  <c r="I87" i="41"/>
  <c r="D44" i="33"/>
  <c r="O85" i="41" l="1"/>
  <c r="P85" i="41" s="1"/>
  <c r="E85" i="41"/>
  <c r="O83" i="41"/>
  <c r="P83" i="41" s="1"/>
  <c r="H87" i="41"/>
  <c r="L87" i="41" l="1"/>
  <c r="O87" i="41" s="1"/>
  <c r="P87" i="41" s="1"/>
</calcChain>
</file>

<file path=xl/sharedStrings.xml><?xml version="1.0" encoding="utf-8"?>
<sst xmlns="http://schemas.openxmlformats.org/spreadsheetml/2006/main" count="224" uniqueCount="143">
  <si>
    <t>CONTRACTOR:</t>
  </si>
  <si>
    <t>Utilities</t>
  </si>
  <si>
    <t xml:space="preserve"> </t>
  </si>
  <si>
    <t>Office Supplies</t>
  </si>
  <si>
    <t>Maintenance</t>
  </si>
  <si>
    <t>Telephone</t>
  </si>
  <si>
    <t xml:space="preserve">CONTRACTOR: </t>
  </si>
  <si>
    <t xml:space="preserve">Equipment </t>
  </si>
  <si>
    <t>Postage</t>
  </si>
  <si>
    <t xml:space="preserve">Printing </t>
  </si>
  <si>
    <t xml:space="preserve">Rent </t>
  </si>
  <si>
    <t>TOTAL SALARIES</t>
  </si>
  <si>
    <t>TOTAL BUDGET</t>
  </si>
  <si>
    <t xml:space="preserve">Mileage </t>
  </si>
  <si>
    <t>TOTAL OPERATING COSTS</t>
  </si>
  <si>
    <t>CONTRACT NUMBER:</t>
  </si>
  <si>
    <t>CalWORKs</t>
  </si>
  <si>
    <t>GR</t>
  </si>
  <si>
    <t>GROW</t>
  </si>
  <si>
    <t>Salary</t>
  </si>
  <si>
    <t>Name</t>
  </si>
  <si>
    <t>Title</t>
  </si>
  <si>
    <t xml:space="preserve">Employee </t>
  </si>
  <si>
    <t xml:space="preserve">Payroll </t>
  </si>
  <si>
    <t xml:space="preserve">Monthly </t>
  </si>
  <si>
    <t>Request</t>
  </si>
  <si>
    <t xml:space="preserve">Budget </t>
  </si>
  <si>
    <t>BUDGET PERIOD:</t>
  </si>
  <si>
    <t>FICA</t>
  </si>
  <si>
    <t xml:space="preserve">Health Plan </t>
  </si>
  <si>
    <t xml:space="preserve">Retirement </t>
  </si>
  <si>
    <t xml:space="preserve">SUI  </t>
  </si>
  <si>
    <t xml:space="preserve">Social Security   </t>
  </si>
  <si>
    <t xml:space="preserve">Long-Term Disability </t>
  </si>
  <si>
    <t xml:space="preserve">Life Insurance </t>
  </si>
  <si>
    <t>Worker's Compensation</t>
  </si>
  <si>
    <t>Notes:</t>
  </si>
  <si>
    <t>TOTAL SALARIES AND EB</t>
  </si>
  <si>
    <t>Of Months</t>
  </si>
  <si>
    <t>Number</t>
  </si>
  <si>
    <t>Fiscal Year</t>
  </si>
  <si>
    <t>COUNTY OF LOS ANGELES - DEPARTMENT OF PUBLIC HEALTH</t>
  </si>
  <si>
    <t>OFFICE OF WOMEN'S HEALTH</t>
  </si>
  <si>
    <t>EMPLOYEE BENEFITS(EB)</t>
  </si>
  <si>
    <t>% Time</t>
  </si>
  <si>
    <t xml:space="preserve">(Complete a budget narrative for each separate line item in the budget) </t>
  </si>
  <si>
    <t>Total Operating Costs</t>
  </si>
  <si>
    <t>Total</t>
  </si>
  <si>
    <t>Variance</t>
  </si>
  <si>
    <t>Verification</t>
  </si>
  <si>
    <t>Column1</t>
  </si>
  <si>
    <t>Column2</t>
  </si>
  <si>
    <t>Column3</t>
  </si>
  <si>
    <t>Column4</t>
  </si>
  <si>
    <t>Column5</t>
  </si>
  <si>
    <t>Column6</t>
  </si>
  <si>
    <t>Column7</t>
  </si>
  <si>
    <t>Column8</t>
  </si>
  <si>
    <t>Column9</t>
  </si>
  <si>
    <t>Column11</t>
  </si>
  <si>
    <t>Column12</t>
  </si>
  <si>
    <t>Column13</t>
  </si>
  <si>
    <t>From next page</t>
  </si>
  <si>
    <t>Instructions</t>
  </si>
  <si>
    <t>Note:</t>
  </si>
  <si>
    <t>Budget Tab:</t>
  </si>
  <si>
    <t>DOMESTIC VIOLENCE SUPPORTIVE SERVICES (DVSS)</t>
  </si>
  <si>
    <t>Case Management</t>
  </si>
  <si>
    <t>Legal Services</t>
  </si>
  <si>
    <t>Service</t>
  </si>
  <si>
    <t>FTE</t>
  </si>
  <si>
    <t>TOTAL DIRCT COSTS</t>
  </si>
  <si>
    <r>
      <t xml:space="preserve">BUDGET PERIOD:
</t>
    </r>
    <r>
      <rPr>
        <i/>
        <sz val="9"/>
        <rFont val="Arial"/>
        <family val="2"/>
      </rPr>
      <t>Select from drop-down</t>
    </r>
  </si>
  <si>
    <t>Computer, Printer, and Software</t>
  </si>
  <si>
    <t>INDIRECT COSTS*</t>
  </si>
  <si>
    <r>
      <t xml:space="preserve">SERVICE TYPE:
</t>
    </r>
    <r>
      <rPr>
        <i/>
        <sz val="9"/>
        <rFont val="Arial"/>
        <family val="2"/>
      </rPr>
      <t>Select from drop-down</t>
    </r>
  </si>
  <si>
    <t>ANNUAL CONTRACT AMOUNT:</t>
  </si>
  <si>
    <t>SERVICE TYPE:</t>
  </si>
  <si>
    <t xml:space="preserve">SERVICE TYPE:
</t>
  </si>
  <si>
    <t>OPERATING COSTS NARRATIVE</t>
  </si>
  <si>
    <t>PERSONNEL NARRATIVE JUSTIFICATION</t>
  </si>
  <si>
    <t>Total Personnel Costs</t>
  </si>
  <si>
    <t>Employee Name</t>
  </si>
  <si>
    <t>Payroll Title</t>
  </si>
  <si>
    <t>Narrative Justification
Describe Staff's Role Related to Program Services</t>
  </si>
  <si>
    <t>Budget Request</t>
  </si>
  <si>
    <t>Personnel Justification Tab:</t>
  </si>
  <si>
    <t>Operating Costs Justification Tab:</t>
  </si>
  <si>
    <t>Program</t>
  </si>
  <si>
    <r>
      <t xml:space="preserve">PROGRAM:
</t>
    </r>
    <r>
      <rPr>
        <i/>
        <sz val="9"/>
        <rFont val="Arial"/>
        <family val="2"/>
      </rPr>
      <t>Select from drop-down</t>
    </r>
  </si>
  <si>
    <t>This section is for verification only.</t>
  </si>
  <si>
    <t>Budget Allocation by Supervisorial District</t>
  </si>
  <si>
    <t>2</t>
  </si>
  <si>
    <t>3</t>
  </si>
  <si>
    <t>4</t>
  </si>
  <si>
    <t>5</t>
  </si>
  <si>
    <t>PROGRAM:</t>
  </si>
  <si>
    <t>Column72</t>
  </si>
  <si>
    <t>Column73</t>
  </si>
  <si>
    <t>Column122</t>
  </si>
  <si>
    <t>Column133</t>
  </si>
  <si>
    <t xml:space="preserve">PROGRAM:
</t>
  </si>
  <si>
    <t>Allocated %</t>
  </si>
  <si>
    <r>
      <rPr>
        <b/>
        <sz val="11"/>
        <rFont val="Arial"/>
        <family val="2"/>
      </rPr>
      <t>2) Salaries Table:</t>
    </r>
    <r>
      <rPr>
        <sz val="11"/>
        <rFont val="Arial"/>
        <family val="2"/>
      </rPr>
      <t xml:space="preserve"> refer to above "Salaries".</t>
    </r>
  </si>
  <si>
    <t>OPERATING COSTS
Service Description</t>
  </si>
  <si>
    <t>Service Description</t>
  </si>
  <si>
    <t>BUDGET MODIFICATION FORM</t>
  </si>
  <si>
    <r>
      <t xml:space="preserve">MOD#:
</t>
    </r>
    <r>
      <rPr>
        <i/>
        <sz val="9"/>
        <rFont val="Arial"/>
        <family val="2"/>
      </rPr>
      <t>Select from drop-down</t>
    </r>
  </si>
  <si>
    <t>MOD</t>
  </si>
  <si>
    <t>JUSTIFICATION:</t>
  </si>
  <si>
    <t>Current</t>
  </si>
  <si>
    <t>Budget</t>
  </si>
  <si>
    <t>Changes</t>
  </si>
  <si>
    <t>Current Budget</t>
  </si>
  <si>
    <t>Budget Changes</t>
  </si>
  <si>
    <t>Column52</t>
  </si>
  <si>
    <t>Column53</t>
  </si>
  <si>
    <t>MOD#:</t>
  </si>
  <si>
    <t xml:space="preserve">MOD#:
</t>
  </si>
  <si>
    <r>
      <rPr>
        <b/>
        <sz val="11"/>
        <rFont val="Arial"/>
        <family val="2"/>
      </rPr>
      <t>3) Justification:</t>
    </r>
    <r>
      <rPr>
        <sz val="11"/>
        <rFont val="Arial"/>
        <family val="2"/>
      </rPr>
      <t xml:space="preserve"> Please provide justification for the budget modification request.</t>
    </r>
  </si>
  <si>
    <r>
      <rPr>
        <b/>
        <sz val="11"/>
        <rFont val="Arial"/>
        <family val="2"/>
      </rPr>
      <t>1) Contractor, Contract Number, Annual Contract Amount, Service Type, Program, MOD#, and Budget Period:</t>
    </r>
    <r>
      <rPr>
        <sz val="11"/>
        <rFont val="Arial"/>
        <family val="2"/>
      </rPr>
      <t xml:space="preserve"> linked from "Budget" tab.</t>
    </r>
  </si>
  <si>
    <t>Gray, pink, and yellow areas are locked and auto-calculated.</t>
  </si>
  <si>
    <r>
      <rPr>
        <b/>
        <sz val="11"/>
        <rFont val="Arial"/>
        <family val="2"/>
      </rPr>
      <t>5) Employee Benefits (EB):</t>
    </r>
    <r>
      <rPr>
        <sz val="11"/>
        <rFont val="Arial"/>
        <family val="2"/>
      </rPr>
      <t xml:space="preserve"> Please input in columns: Allocated % and Current Budget. Budget Changes, Budget Request, and Budget Allocation by Supervisorial District (1,2,3,4,5) columns are locked and auto-calculated. They are calculated by multiplying allocated % for each EB line item with total salaries.</t>
    </r>
  </si>
  <si>
    <r>
      <rPr>
        <b/>
        <sz val="11"/>
        <rFont val="Arial"/>
        <family val="2"/>
      </rPr>
      <t>6) Total Salaries and EB:</t>
    </r>
    <r>
      <rPr>
        <sz val="11"/>
        <rFont val="Arial"/>
        <family val="2"/>
      </rPr>
      <t xml:space="preserve"> Locked and auto-calculated.</t>
    </r>
  </si>
  <si>
    <r>
      <rPr>
        <b/>
        <sz val="11"/>
        <rFont val="Arial"/>
        <family val="2"/>
      </rPr>
      <t>7) Operating Costs:</t>
    </r>
    <r>
      <rPr>
        <sz val="11"/>
        <rFont val="Arial"/>
        <family val="2"/>
      </rPr>
      <t xml:space="preserve"> Please input in columns: Service Description, Current Budget, Budget Request, and Budget Allocation by Supervisorial District (1,2,3,4,5). Budget Changes is locked and auto-calculated. Service Description and Budget Request are linked to "Operating Costs Justification" tab.</t>
    </r>
  </si>
  <si>
    <r>
      <rPr>
        <b/>
        <sz val="11"/>
        <rFont val="Arial"/>
        <family val="2"/>
      </rPr>
      <t>2) Operating Costs:</t>
    </r>
    <r>
      <rPr>
        <sz val="11"/>
        <rFont val="Arial"/>
        <family val="2"/>
      </rPr>
      <t xml:space="preserve"> Please input detailed justification by listing all items and providing detailed calculation in each budget line. Service Description and Budget Request are linked from "Budget" tab.</t>
    </r>
  </si>
  <si>
    <t>7/1/24 - 6/30/25</t>
  </si>
  <si>
    <t>BUDGET MODIFICATION FORM - ADDITIONAL PERSONNEL</t>
  </si>
  <si>
    <t>Add'l Personnel Tab:</t>
  </si>
  <si>
    <r>
      <rPr>
        <b/>
        <sz val="11"/>
        <rFont val="Arial"/>
        <family val="2"/>
      </rPr>
      <t>1) Contractor, Contract Number, and Annual Contract Amount:</t>
    </r>
    <r>
      <rPr>
        <sz val="11"/>
        <rFont val="Arial"/>
        <family val="2"/>
      </rPr>
      <t xml:space="preserve"> Please input contractor name, contract number, and annual contract amount. This information is linked to "Add'l Personnel", "Personnel Justification", and "Operating Costs Justification" tab.</t>
    </r>
  </si>
  <si>
    <r>
      <rPr>
        <b/>
        <sz val="11"/>
        <rFont val="Arial"/>
        <family val="2"/>
      </rPr>
      <t>2) Service Type, Program, MOD#, and Budget Period</t>
    </r>
    <r>
      <rPr>
        <sz val="11"/>
        <rFont val="Arial"/>
        <family val="2"/>
      </rPr>
      <t>: Please select from drop-down list for appropriate options. This information is linked to "Add'l Personnel", "Personnel Justification", and "Operating Costs Justification" tab.</t>
    </r>
  </si>
  <si>
    <r>
      <rPr>
        <b/>
        <sz val="11"/>
        <rFont val="Arial"/>
        <family val="2"/>
      </rPr>
      <t xml:space="preserve">4) Salaries: </t>
    </r>
    <r>
      <rPr>
        <sz val="11"/>
        <rFont val="Arial"/>
        <family val="2"/>
      </rPr>
      <t>Please input in columns: Employee Name, Payroll Title, Number of Months, Monthly Salary, % Time FTE, Current Budget, and Budget Allocation by Supervisorial District. Budget Request and Budget Changes columns are locked and auto-calculated. Budget Request is calculated by multiplying Number of Months, Monthly Salary, and % Time FTE, and Budget Changes is calculated by deducting Current Budget from Budget Request.
If your salary line items are more than 20, please input additional lines in "Add'l Personnel" tab and the total amounts are linked to "Budget" tab in the pink row "from next page.
Employee Name, Payroll Title, and Budget Request are linked to "Personnel Justification" tab.</t>
    </r>
  </si>
  <si>
    <r>
      <rPr>
        <b/>
        <sz val="11"/>
        <rFont val="Arial"/>
        <family val="2"/>
      </rPr>
      <t xml:space="preserve">2) Personnel Table: </t>
    </r>
    <r>
      <rPr>
        <sz val="11"/>
        <rFont val="Arial"/>
        <family val="2"/>
      </rPr>
      <t>Please input narrative justification for each item by describing staff's role related to program services. Employee Name, Payroll Title, and Budget Request are linked from "Budget" and "Add'l Personnel" tab.</t>
    </r>
  </si>
  <si>
    <t>Below items are from "Add'l Personnel" tab.</t>
  </si>
  <si>
    <t>Detailed Justification
(List all items and provide detailed calculation in each budget line)</t>
  </si>
  <si>
    <t>* If the rate is higher than 10% of direct costs, a copy of the current approved Federal Negotiated Indirect Cost Rate Agreement (NICRA) is required.</t>
  </si>
  <si>
    <r>
      <rPr>
        <b/>
        <sz val="11"/>
        <rFont val="Arial"/>
        <family val="2"/>
      </rPr>
      <t>8) Indirect Costs:</t>
    </r>
    <r>
      <rPr>
        <sz val="11"/>
        <rFont val="Arial"/>
        <family val="2"/>
      </rPr>
      <t xml:space="preserve"> Please input in columns: Current Budget, Budget Request and Budget Allocation by Supervisorial District (1,2,3,4,5).  Budget Changes is locked and auto-calculated.  If indirect cost rate is higher than 10% of direct costs, a copy of the current approved Negotiated Indirect Cost Rate Agreement (NICRA) is required.</t>
    </r>
  </si>
  <si>
    <t>7/1/25 - 6/30/26</t>
  </si>
  <si>
    <t>7/1/26 - 6/30/27</t>
  </si>
  <si>
    <t>7/1/27 - 6/30/28</t>
  </si>
  <si>
    <t>Annualized FTE %</t>
  </si>
  <si>
    <t>ANNUALIZED FTE% FOR COST ALLOCATION</t>
  </si>
  <si>
    <t>FTE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</si>
</sst>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quot;$&quot;* #,##0.0_);_(&quot;$&quot;* \(#,##0.0\);_(&quot;$&quot;* &quot;-&quot;?_);_(@_)"/>
    <numFmt numFmtId="166" formatCode="_(* #,##0_);_(* \(#,##0\);_(* &quot;-&quot;??_);_(@_)"/>
  </numFmts>
  <fonts count="18" x14ac:knownFonts="1">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2"/>
      <name val="Calibri"/>
      <family val="2"/>
      <scheme val="minor"/>
    </font>
    <font>
      <sz val="14"/>
      <color theme="3"/>
      <name val="Cambria"/>
      <family val="2"/>
      <scheme val="major"/>
    </font>
    <font>
      <sz val="12"/>
      <color rgb="FFFF0000"/>
      <name val="Arial"/>
      <family val="2"/>
    </font>
    <font>
      <i/>
      <sz val="9"/>
      <name val="Arial"/>
      <family val="2"/>
    </font>
    <font>
      <sz val="12"/>
      <color theme="1"/>
      <name val="Arial"/>
      <family val="2"/>
    </font>
    <font>
      <b/>
      <sz val="12"/>
      <color rgb="FFFF0000"/>
      <name val="Arial"/>
      <family val="2"/>
    </font>
    <font>
      <b/>
      <sz val="14"/>
      <name val="Arial"/>
      <family val="2"/>
    </font>
    <font>
      <i/>
      <sz val="10"/>
      <color rgb="FFFF0000"/>
      <name val="Arial"/>
      <family val="2"/>
    </font>
    <font>
      <b/>
      <u/>
      <sz val="12"/>
      <name val="Arial"/>
      <family val="2"/>
    </font>
    <font>
      <sz val="11"/>
      <name val="Arial"/>
      <family val="2"/>
    </font>
    <font>
      <b/>
      <sz val="11"/>
      <name val="Arial"/>
      <family val="2"/>
    </font>
    <font>
      <sz val="8"/>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61">
    <border>
      <left/>
      <right/>
      <top/>
      <bottom/>
      <diagonal/>
    </border>
    <border>
      <left/>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s>
  <cellStyleXfs count="9">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0" fontId="1" fillId="0" borderId="0"/>
    <xf numFmtId="9" fontId="1" fillId="0" borderId="0" applyFont="0" applyFill="0" applyBorder="0" applyAlignment="0" applyProtection="0"/>
    <xf numFmtId="0" fontId="7" fillId="4" borderId="0" applyNumberFormat="0" applyBorder="0" applyProtection="0">
      <alignment horizontal="left" vertical="center" wrapText="1" indent="1"/>
    </xf>
  </cellStyleXfs>
  <cellXfs count="305">
    <xf numFmtId="0" fontId="0" fillId="0" borderId="0" xfId="0"/>
    <xf numFmtId="0" fontId="4" fillId="0" borderId="0" xfId="0" applyFont="1"/>
    <xf numFmtId="0" fontId="5" fillId="0" borderId="0" xfId="0" applyFont="1"/>
    <xf numFmtId="0" fontId="4" fillId="0" borderId="0" xfId="0" applyFont="1" applyAlignment="1">
      <alignment horizontal="center"/>
    </xf>
    <xf numFmtId="9" fontId="4" fillId="0" borderId="0" xfId="3" applyFont="1" applyAlignment="1">
      <alignment horizontal="center"/>
    </xf>
    <xf numFmtId="1" fontId="4" fillId="0" borderId="0" xfId="0" applyNumberFormat="1" applyFont="1"/>
    <xf numFmtId="0" fontId="6" fillId="0" borderId="0" xfId="0" applyFont="1"/>
    <xf numFmtId="0" fontId="4" fillId="0" borderId="5" xfId="0" applyFont="1" applyBorder="1"/>
    <xf numFmtId="0" fontId="4" fillId="0" borderId="0" xfId="0" applyFont="1" applyAlignment="1">
      <alignment wrapText="1"/>
    </xf>
    <xf numFmtId="0" fontId="5" fillId="0" borderId="0" xfId="0" applyFont="1" applyAlignment="1">
      <alignment horizontal="center" vertical="center"/>
    </xf>
    <xf numFmtId="9" fontId="4" fillId="0" borderId="0" xfId="0" applyNumberFormat="1" applyFont="1"/>
    <xf numFmtId="165" fontId="4" fillId="0" borderId="0" xfId="0" applyNumberFormat="1" applyFont="1"/>
    <xf numFmtId="5" fontId="4" fillId="0" borderId="5" xfId="0" applyNumberFormat="1" applyFont="1" applyBorder="1"/>
    <xf numFmtId="0" fontId="5" fillId="0" borderId="0" xfId="0" applyFont="1" applyAlignment="1">
      <alignment horizontal="right" vertical="center" wrapText="1"/>
    </xf>
    <xf numFmtId="5" fontId="5" fillId="0" borderId="0" xfId="2" applyNumberFormat="1" applyFont="1" applyFill="1" applyBorder="1"/>
    <xf numFmtId="7" fontId="4" fillId="0" borderId="0" xfId="0" applyNumberFormat="1" applyFont="1"/>
    <xf numFmtId="0" fontId="3" fillId="0" borderId="0" xfId="0" applyFont="1"/>
    <xf numFmtId="43" fontId="4" fillId="0" borderId="0" xfId="1" applyFont="1"/>
    <xf numFmtId="43" fontId="4" fillId="0" borderId="0" xfId="0" applyNumberFormat="1" applyFont="1"/>
    <xf numFmtId="43" fontId="8" fillId="0" borderId="0" xfId="0" applyNumberFormat="1" applyFont="1"/>
    <xf numFmtId="0" fontId="5" fillId="0" borderId="0" xfId="0" applyFont="1" applyAlignment="1">
      <alignment wrapText="1"/>
    </xf>
    <xf numFmtId="1" fontId="5" fillId="0" borderId="0" xfId="0" applyNumberFormat="1" applyFont="1"/>
    <xf numFmtId="0" fontId="4" fillId="0" borderId="5" xfId="0" applyFont="1" applyBorder="1" applyAlignment="1">
      <alignment horizontal="center"/>
    </xf>
    <xf numFmtId="43" fontId="5" fillId="2" borderId="5" xfId="1" applyFont="1" applyFill="1" applyBorder="1" applyAlignment="1">
      <alignment horizontal="center"/>
    </xf>
    <xf numFmtId="1" fontId="4" fillId="0" borderId="5" xfId="0" applyNumberFormat="1" applyFont="1" applyBorder="1"/>
    <xf numFmtId="0" fontId="5" fillId="0" borderId="5" xfId="0" applyFont="1" applyBorder="1" applyAlignment="1">
      <alignment horizontal="center" vertical="center" wrapText="1"/>
    </xf>
    <xf numFmtId="0" fontId="5" fillId="0" borderId="5" xfId="0" applyFont="1" applyBorder="1" applyAlignment="1">
      <alignment horizontal="center" wrapText="1"/>
    </xf>
    <xf numFmtId="9" fontId="5" fillId="0" borderId="5" xfId="3" applyFont="1" applyBorder="1" applyAlignment="1">
      <alignment horizontal="center" wrapText="1"/>
    </xf>
    <xf numFmtId="5" fontId="5" fillId="0" borderId="5" xfId="2" applyNumberFormat="1" applyFont="1" applyBorder="1"/>
    <xf numFmtId="0" fontId="11" fillId="0" borderId="0" xfId="0" applyFont="1" applyAlignment="1">
      <alignment horizontal="right" wrapText="1"/>
    </xf>
    <xf numFmtId="0" fontId="11" fillId="0" borderId="0" xfId="0" applyFont="1" applyAlignment="1">
      <alignment horizontal="left"/>
    </xf>
    <xf numFmtId="0" fontId="3" fillId="0" borderId="0" xfId="0" applyFont="1" applyAlignment="1">
      <alignment horizontal="left"/>
    </xf>
    <xf numFmtId="0" fontId="14" fillId="0" borderId="0" xfId="0" applyFont="1"/>
    <xf numFmtId="42" fontId="5" fillId="6" borderId="9" xfId="1" applyNumberFormat="1" applyFont="1" applyFill="1" applyBorder="1"/>
    <xf numFmtId="0" fontId="5" fillId="6" borderId="5" xfId="0" applyFont="1" applyFill="1" applyBorder="1"/>
    <xf numFmtId="3" fontId="5" fillId="6" borderId="5" xfId="2" applyNumberFormat="1" applyFont="1" applyFill="1" applyBorder="1" applyAlignment="1">
      <alignment horizontal="center"/>
    </xf>
    <xf numFmtId="42" fontId="5" fillId="5" borderId="14" xfId="1" applyNumberFormat="1" applyFont="1" applyFill="1" applyBorder="1" applyAlignment="1">
      <alignment vertical="center"/>
    </xf>
    <xf numFmtId="42" fontId="5" fillId="5" borderId="19" xfId="1" applyNumberFormat="1" applyFont="1" applyFill="1" applyBorder="1"/>
    <xf numFmtId="0" fontId="5" fillId="5" borderId="18" xfId="0" applyFont="1" applyFill="1" applyBorder="1" applyAlignment="1">
      <alignment horizontal="center" vertical="center" wrapText="1"/>
    </xf>
    <xf numFmtId="9" fontId="5" fillId="5" borderId="18" xfId="3" applyFont="1" applyFill="1" applyBorder="1" applyAlignment="1">
      <alignment horizontal="center" vertical="center" wrapText="1"/>
    </xf>
    <xf numFmtId="1" fontId="5" fillId="5" borderId="20" xfId="0" applyNumberFormat="1" applyFont="1" applyFill="1" applyBorder="1" applyAlignment="1">
      <alignment horizontal="center" vertical="center" wrapText="1"/>
    </xf>
    <xf numFmtId="0" fontId="5" fillId="5" borderId="19" xfId="0" applyFont="1" applyFill="1" applyBorder="1" applyAlignment="1">
      <alignment horizontal="center" vertical="center" wrapText="1"/>
    </xf>
    <xf numFmtId="9" fontId="5" fillId="5" borderId="19" xfId="3" applyFont="1" applyFill="1" applyBorder="1" applyAlignment="1">
      <alignment horizontal="center" vertical="center" wrapText="1"/>
    </xf>
    <xf numFmtId="42" fontId="5" fillId="5" borderId="9" xfId="1" applyNumberFormat="1" applyFont="1" applyFill="1" applyBorder="1"/>
    <xf numFmtId="9" fontId="5" fillId="5" borderId="14" xfId="3" applyFont="1" applyFill="1" applyBorder="1" applyAlignment="1">
      <alignment horizontal="center" vertical="center" wrapText="1"/>
    </xf>
    <xf numFmtId="42" fontId="5" fillId="5" borderId="14" xfId="1" applyNumberFormat="1" applyFont="1" applyFill="1" applyBorder="1"/>
    <xf numFmtId="42" fontId="5" fillId="6" borderId="2" xfId="1" applyNumberFormat="1" applyFont="1" applyFill="1" applyBorder="1"/>
    <xf numFmtId="42" fontId="5" fillId="5" borderId="27" xfId="1" applyNumberFormat="1" applyFont="1" applyFill="1" applyBorder="1"/>
    <xf numFmtId="42" fontId="5" fillId="5" borderId="29" xfId="1" applyNumberFormat="1" applyFont="1" applyFill="1" applyBorder="1"/>
    <xf numFmtId="42" fontId="5" fillId="6" borderId="29" xfId="1" applyNumberFormat="1" applyFont="1" applyFill="1" applyBorder="1"/>
    <xf numFmtId="0" fontId="4" fillId="0" borderId="5" xfId="0" applyFont="1" applyBorder="1" applyAlignment="1">
      <alignment horizontal="left"/>
    </xf>
    <xf numFmtId="3" fontId="5" fillId="0" borderId="5" xfId="2" applyNumberFormat="1" applyFont="1" applyFill="1" applyBorder="1" applyAlignment="1">
      <alignment horizontal="center"/>
    </xf>
    <xf numFmtId="3" fontId="5" fillId="0" borderId="5" xfId="2" applyNumberFormat="1" applyFont="1" applyFill="1" applyBorder="1"/>
    <xf numFmtId="10" fontId="5" fillId="0" borderId="5" xfId="3" applyNumberFormat="1" applyFont="1" applyFill="1" applyBorder="1" applyAlignment="1">
      <alignment horizontal="center"/>
    </xf>
    <xf numFmtId="166" fontId="5" fillId="0" borderId="5" xfId="1" applyNumberFormat="1" applyFont="1" applyFill="1" applyBorder="1"/>
    <xf numFmtId="0" fontId="4" fillId="0" borderId="0" xfId="0" applyFont="1" applyAlignment="1">
      <alignment horizontal="center" vertical="center"/>
    </xf>
    <xf numFmtId="0" fontId="5" fillId="0" borderId="0" xfId="0" applyFont="1" applyAlignment="1">
      <alignment horizontal="left"/>
    </xf>
    <xf numFmtId="42" fontId="4" fillId="0" borderId="0" xfId="2" applyNumberFormat="1" applyFont="1"/>
    <xf numFmtId="0" fontId="5" fillId="0" borderId="5" xfId="0" applyFont="1" applyBorder="1"/>
    <xf numFmtId="0" fontId="3" fillId="0" borderId="5" xfId="0" applyFont="1" applyBorder="1"/>
    <xf numFmtId="164" fontId="4" fillId="0" borderId="5" xfId="0" applyNumberFormat="1" applyFont="1" applyBorder="1"/>
    <xf numFmtId="42" fontId="5" fillId="5" borderId="25" xfId="1" applyNumberFormat="1" applyFont="1" applyFill="1" applyBorder="1"/>
    <xf numFmtId="0" fontId="5" fillId="6" borderId="6" xfId="0" applyFont="1" applyFill="1" applyBorder="1"/>
    <xf numFmtId="42" fontId="5" fillId="6" borderId="25" xfId="1" applyNumberFormat="1" applyFont="1" applyFill="1" applyBorder="1"/>
    <xf numFmtId="42" fontId="4" fillId="5" borderId="26" xfId="0" applyNumberFormat="1" applyFont="1" applyFill="1" applyBorder="1"/>
    <xf numFmtId="42" fontId="4" fillId="5" borderId="5" xfId="0" applyNumberFormat="1" applyFont="1" applyFill="1" applyBorder="1"/>
    <xf numFmtId="42" fontId="5" fillId="5" borderId="35" xfId="1" applyNumberFormat="1" applyFont="1" applyFill="1" applyBorder="1"/>
    <xf numFmtId="42" fontId="5" fillId="6" borderId="35" xfId="1" applyNumberFormat="1" applyFont="1" applyFill="1" applyBorder="1"/>
    <xf numFmtId="164" fontId="4" fillId="0" borderId="30" xfId="0" applyNumberFormat="1" applyFont="1" applyBorder="1"/>
    <xf numFmtId="42" fontId="4" fillId="5" borderId="0" xfId="0" applyNumberFormat="1" applyFont="1" applyFill="1"/>
    <xf numFmtId="1" fontId="5" fillId="5" borderId="33" xfId="0" applyNumberFormat="1" applyFont="1" applyFill="1" applyBorder="1" applyAlignment="1">
      <alignment horizontal="center" vertical="center" wrapText="1"/>
    </xf>
    <xf numFmtId="0" fontId="4" fillId="0" borderId="0" xfId="0" applyFont="1" applyAlignment="1">
      <alignment vertical="top"/>
    </xf>
    <xf numFmtId="0" fontId="5" fillId="5" borderId="26" xfId="0" applyFont="1" applyFill="1" applyBorder="1" applyAlignment="1">
      <alignment horizontal="centerContinuous" vertical="center"/>
    </xf>
    <xf numFmtId="0" fontId="5" fillId="5" borderId="5" xfId="0" applyFont="1" applyFill="1" applyBorder="1" applyAlignment="1">
      <alignment horizontal="centerContinuous" vertical="center"/>
    </xf>
    <xf numFmtId="1" fontId="5" fillId="5" borderId="27" xfId="0" applyNumberFormat="1" applyFont="1" applyFill="1" applyBorder="1" applyAlignment="1">
      <alignment horizontal="center" vertical="center" wrapText="1"/>
    </xf>
    <xf numFmtId="1" fontId="5" fillId="5" borderId="19" xfId="0" applyNumberFormat="1" applyFont="1" applyFill="1" applyBorder="1" applyAlignment="1">
      <alignment horizontal="center" vertical="center" wrapText="1"/>
    </xf>
    <xf numFmtId="0" fontId="5" fillId="5" borderId="6"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31" xfId="0" applyFont="1" applyFill="1" applyBorder="1" applyAlignment="1">
      <alignment horizontal="center" vertical="center" wrapText="1"/>
    </xf>
    <xf numFmtId="0" fontId="5" fillId="5" borderId="17" xfId="0" applyFont="1" applyFill="1" applyBorder="1" applyAlignment="1">
      <alignment horizontal="center" vertical="center" wrapText="1"/>
    </xf>
    <xf numFmtId="1" fontId="5" fillId="5" borderId="14" xfId="0" applyNumberFormat="1" applyFont="1" applyFill="1" applyBorder="1" applyAlignment="1">
      <alignment horizontal="center" vertical="center" wrapText="1"/>
    </xf>
    <xf numFmtId="0" fontId="4" fillId="0" borderId="4" xfId="1" applyNumberFormat="1" applyFont="1" applyBorder="1" applyAlignment="1" applyProtection="1">
      <alignment horizontal="center"/>
      <protection locked="0"/>
    </xf>
    <xf numFmtId="42" fontId="4" fillId="0" borderId="4" xfId="1" applyNumberFormat="1" applyFont="1" applyFill="1" applyBorder="1" applyAlignment="1" applyProtection="1">
      <protection locked="0"/>
    </xf>
    <xf numFmtId="0" fontId="4" fillId="0" borderId="11" xfId="0" applyFont="1" applyBorder="1" applyProtection="1">
      <protection locked="0"/>
    </xf>
    <xf numFmtId="0" fontId="4" fillId="0" borderId="7" xfId="0" applyFont="1" applyBorder="1" applyProtection="1">
      <protection locked="0"/>
    </xf>
    <xf numFmtId="0" fontId="4" fillId="0" borderId="7" xfId="1" applyNumberFormat="1" applyFont="1" applyBorder="1" applyAlignment="1" applyProtection="1">
      <alignment horizontal="center"/>
      <protection locked="0"/>
    </xf>
    <xf numFmtId="166" fontId="4" fillId="0" borderId="7" xfId="1" applyNumberFormat="1" applyFont="1" applyFill="1" applyBorder="1" applyAlignment="1" applyProtection="1">
      <protection locked="0"/>
    </xf>
    <xf numFmtId="0" fontId="4" fillId="0" borderId="41" xfId="0" applyFont="1" applyBorder="1" applyProtection="1">
      <protection locked="0"/>
    </xf>
    <xf numFmtId="0" fontId="4" fillId="0" borderId="8" xfId="0" applyFont="1" applyBorder="1" applyProtection="1">
      <protection locked="0"/>
    </xf>
    <xf numFmtId="0" fontId="11" fillId="0" borderId="0" xfId="0" applyFont="1" applyProtection="1">
      <protection locked="0"/>
    </xf>
    <xf numFmtId="0" fontId="4" fillId="0" borderId="0" xfId="0" applyFont="1" applyProtection="1">
      <protection locked="0"/>
    </xf>
    <xf numFmtId="37" fontId="4" fillId="0" borderId="7" xfId="1" applyNumberFormat="1" applyFont="1" applyBorder="1" applyAlignment="1" applyProtection="1">
      <alignment vertical="top" wrapText="1"/>
      <protection locked="0"/>
    </xf>
    <xf numFmtId="37" fontId="4" fillId="0" borderId="7" xfId="1" applyNumberFormat="1" applyFont="1" applyBorder="1" applyAlignment="1" applyProtection="1">
      <alignment horizontal="left" vertical="top" wrapText="1"/>
      <protection locked="0"/>
    </xf>
    <xf numFmtId="0" fontId="15" fillId="0" borderId="0" xfId="0" applyFont="1"/>
    <xf numFmtId="0" fontId="16" fillId="8" borderId="7" xfId="0" applyFont="1" applyFill="1" applyBorder="1" applyAlignment="1">
      <alignment vertical="top"/>
    </xf>
    <xf numFmtId="0" fontId="15" fillId="0" borderId="0" xfId="0" applyFont="1" applyAlignment="1">
      <alignment vertical="top"/>
    </xf>
    <xf numFmtId="3" fontId="5" fillId="5" borderId="5" xfId="2" applyNumberFormat="1" applyFont="1" applyFill="1" applyBorder="1" applyAlignment="1">
      <alignment horizontal="center"/>
    </xf>
    <xf numFmtId="3" fontId="5" fillId="5" borderId="5" xfId="2" applyNumberFormat="1" applyFont="1" applyFill="1" applyBorder="1"/>
    <xf numFmtId="0" fontId="5" fillId="5" borderId="5" xfId="0" applyFont="1" applyFill="1" applyBorder="1" applyAlignment="1">
      <alignment horizontal="left" vertical="center" wrapText="1"/>
    </xf>
    <xf numFmtId="0" fontId="5" fillId="0" borderId="0" xfId="0" applyFont="1" applyAlignment="1">
      <alignment horizontal="right" wrapText="1"/>
    </xf>
    <xf numFmtId="0" fontId="5" fillId="5" borderId="16" xfId="0" applyFont="1" applyFill="1" applyBorder="1" applyAlignment="1">
      <alignment horizontal="centerContinuous" vertical="center"/>
    </xf>
    <xf numFmtId="1" fontId="5" fillId="5" borderId="34" xfId="0" applyNumberFormat="1" applyFont="1" applyFill="1" applyBorder="1" applyAlignment="1">
      <alignment horizontal="center" vertical="center" wrapText="1"/>
    </xf>
    <xf numFmtId="42" fontId="5" fillId="5" borderId="46" xfId="1" applyNumberFormat="1" applyFont="1" applyFill="1" applyBorder="1"/>
    <xf numFmtId="9" fontId="4" fillId="0" borderId="0" xfId="3" applyFont="1" applyBorder="1" applyAlignment="1">
      <alignment horizontal="center"/>
    </xf>
    <xf numFmtId="42" fontId="5" fillId="6" borderId="16" xfId="1" applyNumberFormat="1" applyFont="1" applyFill="1" applyBorder="1"/>
    <xf numFmtId="0" fontId="4" fillId="0" borderId="1" xfId="0" applyFont="1" applyBorder="1" applyAlignment="1" applyProtection="1">
      <alignment horizontal="center"/>
      <protection locked="0"/>
    </xf>
    <xf numFmtId="0" fontId="5" fillId="5" borderId="32"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5" xfId="0" applyFont="1" applyFill="1" applyBorder="1"/>
    <xf numFmtId="0" fontId="5" fillId="5" borderId="9" xfId="0" applyFont="1" applyFill="1" applyBorder="1" applyAlignment="1">
      <alignment horizontal="center" wrapText="1"/>
    </xf>
    <xf numFmtId="0" fontId="5" fillId="5" borderId="21" xfId="0" applyFont="1" applyFill="1" applyBorder="1" applyAlignment="1">
      <alignment horizontal="left" vertical="top" wrapText="1"/>
    </xf>
    <xf numFmtId="10" fontId="5" fillId="5" borderId="15" xfId="3" applyNumberFormat="1" applyFont="1" applyFill="1" applyBorder="1" applyAlignment="1">
      <alignment vertical="top" wrapText="1"/>
    </xf>
    <xf numFmtId="37" fontId="5" fillId="5" borderId="13" xfId="1" applyNumberFormat="1" applyFont="1" applyFill="1" applyBorder="1" applyAlignment="1">
      <alignment horizontal="left" vertical="top" wrapText="1"/>
    </xf>
    <xf numFmtId="42" fontId="5" fillId="5" borderId="34" xfId="1" applyNumberFormat="1" applyFont="1" applyFill="1" applyBorder="1" applyAlignment="1">
      <alignment vertical="top"/>
    </xf>
    <xf numFmtId="0" fontId="5" fillId="0" borderId="6" xfId="0" applyFont="1" applyBorder="1" applyProtection="1">
      <protection locked="0"/>
    </xf>
    <xf numFmtId="0" fontId="5" fillId="0" borderId="5" xfId="0" applyFont="1" applyBorder="1" applyProtection="1">
      <protection locked="0"/>
    </xf>
    <xf numFmtId="3" fontId="5" fillId="0" borderId="5" xfId="2" applyNumberFormat="1" applyFont="1" applyFill="1" applyBorder="1" applyAlignment="1" applyProtection="1">
      <alignment horizontal="center"/>
      <protection locked="0"/>
    </xf>
    <xf numFmtId="42" fontId="5" fillId="0" borderId="29" xfId="1" applyNumberFormat="1" applyFont="1" applyFill="1" applyBorder="1" applyProtection="1">
      <protection locked="0"/>
    </xf>
    <xf numFmtId="42" fontId="5" fillId="0" borderId="9" xfId="1" applyNumberFormat="1" applyFont="1" applyFill="1" applyBorder="1" applyProtection="1">
      <protection locked="0"/>
    </xf>
    <xf numFmtId="42" fontId="5" fillId="0" borderId="25" xfId="1" applyNumberFormat="1" applyFont="1" applyFill="1" applyBorder="1" applyProtection="1">
      <protection locked="0"/>
    </xf>
    <xf numFmtId="0" fontId="5" fillId="5" borderId="38" xfId="0" applyFont="1" applyFill="1" applyBorder="1"/>
    <xf numFmtId="0" fontId="5" fillId="5" borderId="15" xfId="0" applyFont="1" applyFill="1" applyBorder="1"/>
    <xf numFmtId="0" fontId="4" fillId="5" borderId="15" xfId="0" applyFont="1" applyFill="1" applyBorder="1" applyAlignment="1">
      <alignment horizontal="center"/>
    </xf>
    <xf numFmtId="0" fontId="5" fillId="5" borderId="10" xfId="0" applyFont="1" applyFill="1" applyBorder="1" applyAlignment="1">
      <alignment horizontal="center" wrapText="1"/>
    </xf>
    <xf numFmtId="10" fontId="5" fillId="5" borderId="47" xfId="3" applyNumberFormat="1" applyFont="1" applyFill="1" applyBorder="1" applyAlignment="1">
      <alignment vertical="top" wrapText="1"/>
    </xf>
    <xf numFmtId="0" fontId="5" fillId="5" borderId="5" xfId="0" applyFont="1" applyFill="1" applyBorder="1" applyAlignment="1">
      <alignment horizontal="center"/>
    </xf>
    <xf numFmtId="42" fontId="5" fillId="5" borderId="16" xfId="2" applyNumberFormat="1" applyFont="1" applyFill="1" applyBorder="1" applyAlignment="1">
      <alignment horizontal="center" wrapText="1"/>
    </xf>
    <xf numFmtId="0" fontId="4" fillId="0" borderId="1" xfId="0" applyFont="1" applyBorder="1" applyAlignment="1">
      <alignment horizontal="left" vertical="top"/>
    </xf>
    <xf numFmtId="44" fontId="4" fillId="0" borderId="4" xfId="3" applyNumberFormat="1" applyFont="1" applyBorder="1" applyAlignment="1" applyProtection="1">
      <alignment horizontal="left" vertical="top" wrapText="1"/>
    </xf>
    <xf numFmtId="0" fontId="4" fillId="5" borderId="1" xfId="0" applyFont="1" applyFill="1" applyBorder="1" applyAlignment="1">
      <alignment horizontal="left" vertical="top"/>
    </xf>
    <xf numFmtId="49" fontId="4" fillId="5" borderId="7" xfId="3" applyNumberFormat="1" applyFont="1" applyFill="1" applyBorder="1" applyAlignment="1" applyProtection="1">
      <alignment horizontal="left" vertical="top"/>
    </xf>
    <xf numFmtId="10" fontId="4" fillId="0" borderId="42" xfId="3" applyNumberFormat="1" applyFont="1" applyBorder="1" applyAlignment="1" applyProtection="1">
      <alignment horizontal="center" vertical="top" wrapText="1"/>
    </xf>
    <xf numFmtId="10" fontId="4" fillId="0" borderId="11" xfId="3" applyNumberFormat="1" applyFont="1" applyBorder="1" applyAlignment="1" applyProtection="1">
      <alignment horizontal="center" vertical="top"/>
    </xf>
    <xf numFmtId="10" fontId="4" fillId="0" borderId="11" xfId="3" applyNumberFormat="1" applyFont="1" applyFill="1" applyBorder="1" applyAlignment="1" applyProtection="1">
      <alignment horizontal="center" vertical="top"/>
    </xf>
    <xf numFmtId="0" fontId="4" fillId="0" borderId="1" xfId="0" applyFont="1" applyBorder="1" applyAlignment="1">
      <alignment horizontal="center"/>
    </xf>
    <xf numFmtId="1" fontId="5" fillId="5" borderId="17" xfId="0" applyNumberFormat="1" applyFont="1" applyFill="1" applyBorder="1" applyAlignment="1">
      <alignment horizontal="center" vertical="center" wrapText="1"/>
    </xf>
    <xf numFmtId="0" fontId="4" fillId="0" borderId="49" xfId="0" applyFont="1" applyBorder="1" applyProtection="1">
      <protection locked="0"/>
    </xf>
    <xf numFmtId="0" fontId="4" fillId="0" borderId="7" xfId="0" applyFont="1" applyBorder="1" applyAlignment="1" applyProtection="1">
      <alignment horizontal="left"/>
      <protection locked="0"/>
    </xf>
    <xf numFmtId="42" fontId="4" fillId="0" borderId="7" xfId="1" applyNumberFormat="1" applyFont="1" applyFill="1" applyBorder="1" applyAlignment="1" applyProtection="1">
      <protection locked="0"/>
    </xf>
    <xf numFmtId="49" fontId="5" fillId="5" borderId="29" xfId="1" applyNumberFormat="1" applyFont="1" applyFill="1" applyBorder="1" applyAlignment="1">
      <alignment horizontal="center"/>
    </xf>
    <xf numFmtId="49" fontId="5" fillId="5" borderId="9" xfId="1" applyNumberFormat="1" applyFont="1" applyFill="1" applyBorder="1" applyAlignment="1">
      <alignment horizontal="center"/>
    </xf>
    <xf numFmtId="49" fontId="5" fillId="5" borderId="25" xfId="1" applyNumberFormat="1" applyFont="1" applyFill="1" applyBorder="1" applyAlignment="1">
      <alignment horizontal="center"/>
    </xf>
    <xf numFmtId="42" fontId="5" fillId="5" borderId="35" xfId="1" applyNumberFormat="1" applyFont="1" applyFill="1" applyBorder="1" applyAlignment="1">
      <alignment horizontal="center"/>
    </xf>
    <xf numFmtId="42" fontId="5" fillId="5" borderId="25" xfId="1" applyNumberFormat="1" applyFont="1" applyFill="1" applyBorder="1" applyAlignment="1">
      <alignment horizontal="center"/>
    </xf>
    <xf numFmtId="166" fontId="4" fillId="7" borderId="23" xfId="1" applyNumberFormat="1" applyFont="1" applyFill="1" applyBorder="1"/>
    <xf numFmtId="166" fontId="4" fillId="7" borderId="24" xfId="1" applyNumberFormat="1" applyFont="1" applyFill="1" applyBorder="1"/>
    <xf numFmtId="166" fontId="4" fillId="7" borderId="49" xfId="1" applyNumberFormat="1" applyFont="1" applyFill="1" applyBorder="1"/>
    <xf numFmtId="166" fontId="4" fillId="7" borderId="52" xfId="1" applyNumberFormat="1" applyFont="1" applyFill="1" applyBorder="1"/>
    <xf numFmtId="166" fontId="4" fillId="7" borderId="24" xfId="1" applyNumberFormat="1" applyFont="1" applyFill="1" applyBorder="1" applyProtection="1"/>
    <xf numFmtId="42" fontId="5" fillId="5" borderId="5" xfId="1" applyNumberFormat="1" applyFont="1" applyFill="1" applyBorder="1" applyAlignment="1">
      <alignment horizontal="center" wrapText="1"/>
    </xf>
    <xf numFmtId="0" fontId="5" fillId="5" borderId="6" xfId="0" applyFont="1" applyFill="1" applyBorder="1" applyAlignment="1">
      <alignment horizontal="left" wrapText="1"/>
    </xf>
    <xf numFmtId="7" fontId="4" fillId="0" borderId="1" xfId="2" applyNumberFormat="1" applyFont="1" applyBorder="1" applyAlignment="1" applyProtection="1">
      <alignment horizontal="center"/>
      <protection locked="0"/>
    </xf>
    <xf numFmtId="7" fontId="4" fillId="0" borderId="1" xfId="2" applyNumberFormat="1" applyFont="1" applyBorder="1" applyAlignment="1" applyProtection="1">
      <alignment horizontal="center"/>
    </xf>
    <xf numFmtId="42" fontId="4" fillId="7" borderId="52" xfId="1" applyNumberFormat="1" applyFont="1" applyFill="1" applyBorder="1" applyProtection="1"/>
    <xf numFmtId="42" fontId="4" fillId="7" borderId="49" xfId="1" applyNumberFormat="1" applyFont="1" applyFill="1" applyBorder="1" applyProtection="1"/>
    <xf numFmtId="166" fontId="4" fillId="7" borderId="23" xfId="1" applyNumberFormat="1" applyFont="1" applyFill="1" applyBorder="1" applyProtection="1"/>
    <xf numFmtId="166" fontId="5" fillId="7" borderId="36" xfId="1" applyNumberFormat="1" applyFont="1" applyFill="1" applyBorder="1" applyProtection="1"/>
    <xf numFmtId="166" fontId="5" fillId="7" borderId="37" xfId="1" applyNumberFormat="1" applyFont="1" applyFill="1" applyBorder="1" applyProtection="1"/>
    <xf numFmtId="42" fontId="5" fillId="6" borderId="29" xfId="1" applyNumberFormat="1" applyFont="1" applyFill="1" applyBorder="1" applyProtection="1"/>
    <xf numFmtId="42" fontId="5" fillId="6" borderId="9" xfId="1" applyNumberFormat="1" applyFont="1" applyFill="1" applyBorder="1" applyProtection="1"/>
    <xf numFmtId="42" fontId="5" fillId="6" borderId="16" xfId="1" applyNumberFormat="1" applyFont="1" applyFill="1" applyBorder="1" applyProtection="1"/>
    <xf numFmtId="42" fontId="5" fillId="6" borderId="35" xfId="1" applyNumberFormat="1" applyFont="1" applyFill="1" applyBorder="1" applyProtection="1"/>
    <xf numFmtId="42" fontId="5" fillId="6" borderId="25" xfId="1" applyNumberFormat="1" applyFont="1" applyFill="1" applyBorder="1" applyProtection="1"/>
    <xf numFmtId="166" fontId="4" fillId="7" borderId="12" xfId="1" applyNumberFormat="1" applyFont="1" applyFill="1" applyBorder="1" applyProtection="1"/>
    <xf numFmtId="10" fontId="4" fillId="0" borderId="7" xfId="3" applyNumberFormat="1" applyFont="1" applyBorder="1" applyAlignment="1" applyProtection="1">
      <alignment horizontal="right"/>
      <protection locked="0"/>
    </xf>
    <xf numFmtId="0" fontId="5" fillId="5" borderId="6" xfId="0" applyFont="1" applyFill="1" applyBorder="1" applyAlignment="1">
      <alignment horizontal="centerContinuous" vertical="center"/>
    </xf>
    <xf numFmtId="166" fontId="4" fillId="7" borderId="36" xfId="1" applyNumberFormat="1" applyFont="1" applyFill="1" applyBorder="1" applyProtection="1"/>
    <xf numFmtId="166" fontId="4" fillId="7" borderId="39" xfId="1" applyNumberFormat="1" applyFont="1" applyFill="1" applyBorder="1" applyProtection="1"/>
    <xf numFmtId="42" fontId="5" fillId="5" borderId="38" xfId="1" applyNumberFormat="1" applyFont="1" applyFill="1" applyBorder="1"/>
    <xf numFmtId="42" fontId="5" fillId="5" borderId="54" xfId="1" applyNumberFormat="1" applyFont="1" applyFill="1" applyBorder="1"/>
    <xf numFmtId="44" fontId="12" fillId="0" borderId="0" xfId="0" applyNumberFormat="1" applyFont="1" applyAlignment="1">
      <alignment wrapText="1"/>
    </xf>
    <xf numFmtId="42" fontId="4" fillId="0" borderId="51" xfId="1" applyNumberFormat="1" applyFont="1" applyFill="1" applyBorder="1" applyProtection="1">
      <protection locked="0"/>
    </xf>
    <xf numFmtId="42" fontId="4" fillId="0" borderId="11" xfId="1" applyNumberFormat="1" applyFont="1" applyFill="1" applyBorder="1" applyProtection="1">
      <protection locked="0"/>
    </xf>
    <xf numFmtId="42" fontId="4" fillId="0" borderId="7" xfId="1" applyNumberFormat="1" applyFont="1" applyFill="1" applyBorder="1" applyProtection="1">
      <protection locked="0"/>
    </xf>
    <xf numFmtId="42" fontId="4" fillId="0" borderId="52" xfId="1" applyNumberFormat="1" applyFont="1" applyFill="1" applyBorder="1" applyProtection="1">
      <protection locked="0"/>
    </xf>
    <xf numFmtId="166" fontId="4" fillId="0" borderId="28" xfId="1" applyNumberFormat="1" applyFont="1" applyFill="1" applyBorder="1" applyProtection="1">
      <protection locked="0"/>
    </xf>
    <xf numFmtId="166" fontId="4" fillId="0" borderId="42" xfId="1" applyNumberFormat="1" applyFont="1" applyFill="1" applyBorder="1" applyProtection="1">
      <protection locked="0"/>
    </xf>
    <xf numFmtId="166" fontId="4" fillId="0" borderId="4" xfId="1" applyNumberFormat="1" applyFont="1" applyFill="1" applyBorder="1" applyProtection="1">
      <protection locked="0"/>
    </xf>
    <xf numFmtId="166" fontId="4" fillId="0" borderId="24" xfId="1" applyNumberFormat="1" applyFont="1" applyFill="1" applyBorder="1" applyProtection="1">
      <protection locked="0"/>
    </xf>
    <xf numFmtId="9" fontId="5" fillId="5" borderId="20" xfId="3" applyFont="1" applyFill="1" applyBorder="1" applyAlignment="1">
      <alignment horizontal="center" vertical="center" wrapText="1"/>
    </xf>
    <xf numFmtId="42" fontId="5" fillId="9" borderId="50" xfId="1" applyNumberFormat="1" applyFont="1" applyFill="1" applyBorder="1" applyAlignment="1">
      <alignment vertical="center"/>
    </xf>
    <xf numFmtId="166" fontId="5" fillId="9" borderId="12" xfId="1" applyNumberFormat="1" applyFont="1" applyFill="1" applyBorder="1" applyAlignment="1">
      <alignment vertical="center"/>
    </xf>
    <xf numFmtId="0" fontId="13" fillId="9" borderId="38" xfId="0" applyFont="1" applyFill="1" applyBorder="1" applyProtection="1">
      <protection locked="0"/>
    </xf>
    <xf numFmtId="0" fontId="4" fillId="9" borderId="15" xfId="0" applyFont="1" applyFill="1" applyBorder="1" applyProtection="1">
      <protection locked="0"/>
    </xf>
    <xf numFmtId="0" fontId="4" fillId="9" borderId="15" xfId="1" applyNumberFormat="1" applyFont="1" applyFill="1" applyBorder="1" applyAlignment="1" applyProtection="1">
      <alignment horizontal="center"/>
      <protection locked="0"/>
    </xf>
    <xf numFmtId="166" fontId="4" fillId="9" borderId="15" xfId="1" applyNumberFormat="1" applyFont="1" applyFill="1" applyBorder="1" applyAlignment="1" applyProtection="1">
      <protection locked="0"/>
    </xf>
    <xf numFmtId="166" fontId="5" fillId="9" borderId="50" xfId="1" applyNumberFormat="1" applyFont="1" applyFill="1" applyBorder="1" applyAlignment="1" applyProtection="1">
      <alignment vertical="center"/>
    </xf>
    <xf numFmtId="166" fontId="4" fillId="9" borderId="51" xfId="1" applyNumberFormat="1" applyFont="1" applyFill="1" applyBorder="1" applyProtection="1"/>
    <xf numFmtId="166" fontId="4" fillId="9" borderId="11" xfId="1" applyNumberFormat="1" applyFont="1" applyFill="1" applyBorder="1" applyProtection="1"/>
    <xf numFmtId="166" fontId="4" fillId="9" borderId="7" xfId="1" applyNumberFormat="1" applyFont="1" applyFill="1" applyBorder="1" applyProtection="1"/>
    <xf numFmtId="166" fontId="4" fillId="9" borderId="52" xfId="1" applyNumberFormat="1" applyFont="1" applyFill="1" applyBorder="1" applyProtection="1"/>
    <xf numFmtId="166" fontId="5" fillId="9" borderId="12" xfId="1" applyNumberFormat="1" applyFont="1" applyFill="1" applyBorder="1" applyAlignment="1" applyProtection="1">
      <alignment vertical="center"/>
    </xf>
    <xf numFmtId="166" fontId="4" fillId="9" borderId="28" xfId="1" applyNumberFormat="1" applyFont="1" applyFill="1" applyBorder="1" applyProtection="1"/>
    <xf numFmtId="166" fontId="4" fillId="9" borderId="42" xfId="1" applyNumberFormat="1" applyFont="1" applyFill="1" applyBorder="1" applyProtection="1"/>
    <xf numFmtId="166" fontId="4" fillId="9" borderId="4" xfId="1" applyNumberFormat="1" applyFont="1" applyFill="1" applyBorder="1" applyProtection="1"/>
    <xf numFmtId="166" fontId="4" fillId="9" borderId="24" xfId="1" applyNumberFormat="1" applyFont="1" applyFill="1" applyBorder="1" applyProtection="1"/>
    <xf numFmtId="42" fontId="4" fillId="9" borderId="50" xfId="1" applyNumberFormat="1" applyFont="1" applyFill="1" applyBorder="1" applyAlignment="1">
      <alignment vertical="center"/>
    </xf>
    <xf numFmtId="166" fontId="4" fillId="9" borderId="12" xfId="1" applyNumberFormat="1" applyFont="1" applyFill="1" applyBorder="1" applyAlignment="1">
      <alignment vertical="center"/>
    </xf>
    <xf numFmtId="42" fontId="4" fillId="0" borderId="55" xfId="1" applyNumberFormat="1" applyFont="1" applyFill="1" applyBorder="1" applyProtection="1">
      <protection locked="0"/>
    </xf>
    <xf numFmtId="166" fontId="4" fillId="0" borderId="1" xfId="1" applyNumberFormat="1" applyFont="1" applyFill="1" applyBorder="1" applyProtection="1">
      <protection locked="0"/>
    </xf>
    <xf numFmtId="42" fontId="5" fillId="6" borderId="5" xfId="1" applyNumberFormat="1" applyFont="1" applyFill="1" applyBorder="1"/>
    <xf numFmtId="0" fontId="5" fillId="5" borderId="9" xfId="0" applyFont="1" applyFill="1" applyBorder="1" applyAlignment="1">
      <alignment horizontal="center" vertical="center" wrapText="1"/>
    </xf>
    <xf numFmtId="42" fontId="5" fillId="5" borderId="5" xfId="1" applyNumberFormat="1" applyFont="1" applyFill="1" applyBorder="1"/>
    <xf numFmtId="42" fontId="5" fillId="0" borderId="5" xfId="1" applyNumberFormat="1" applyFont="1" applyFill="1" applyBorder="1" applyAlignment="1" applyProtection="1">
      <alignment horizontal="right"/>
      <protection locked="0"/>
    </xf>
    <xf numFmtId="42" fontId="4" fillId="0" borderId="56" xfId="1" applyNumberFormat="1" applyFont="1" applyFill="1" applyBorder="1" applyProtection="1">
      <protection locked="0"/>
    </xf>
    <xf numFmtId="42" fontId="5" fillId="9" borderId="53" xfId="1" applyNumberFormat="1" applyFont="1" applyFill="1" applyBorder="1" applyAlignment="1">
      <alignment vertical="center"/>
    </xf>
    <xf numFmtId="166" fontId="4" fillId="0" borderId="12" xfId="1" applyNumberFormat="1" applyFont="1" applyBorder="1" applyAlignment="1" applyProtection="1">
      <alignment horizontal="center"/>
      <protection locked="0"/>
    </xf>
    <xf numFmtId="164" fontId="4" fillId="0" borderId="12" xfId="2" applyNumberFormat="1" applyFont="1" applyBorder="1" applyAlignment="1" applyProtection="1">
      <alignment horizontal="center"/>
      <protection locked="0"/>
    </xf>
    <xf numFmtId="42" fontId="4" fillId="9" borderId="40" xfId="1" applyNumberFormat="1" applyFont="1" applyFill="1" applyBorder="1" applyAlignment="1">
      <alignment vertical="top"/>
    </xf>
    <xf numFmtId="166" fontId="4" fillId="9" borderId="40" xfId="1" applyNumberFormat="1" applyFont="1" applyFill="1" applyBorder="1" applyAlignment="1">
      <alignment vertical="top"/>
    </xf>
    <xf numFmtId="166" fontId="4" fillId="9" borderId="22" xfId="1" applyNumberFormat="1" applyFont="1" applyFill="1" applyBorder="1" applyAlignment="1">
      <alignment vertical="top"/>
    </xf>
    <xf numFmtId="42" fontId="4" fillId="0" borderId="50" xfId="1" applyNumberFormat="1" applyFont="1" applyFill="1" applyBorder="1" applyAlignment="1" applyProtection="1">
      <alignment vertical="center"/>
      <protection locked="0"/>
    </xf>
    <xf numFmtId="166" fontId="4" fillId="0" borderId="12" xfId="1" applyNumberFormat="1" applyFont="1" applyFill="1" applyBorder="1" applyAlignment="1" applyProtection="1">
      <alignment vertical="center"/>
      <protection locked="0"/>
    </xf>
    <xf numFmtId="42" fontId="4" fillId="9" borderId="7" xfId="1" applyNumberFormat="1" applyFont="1" applyFill="1" applyBorder="1" applyProtection="1"/>
    <xf numFmtId="10" fontId="5" fillId="5" borderId="9" xfId="3" applyNumberFormat="1" applyFont="1" applyFill="1" applyBorder="1" applyAlignment="1">
      <alignment horizontal="right"/>
    </xf>
    <xf numFmtId="10" fontId="5" fillId="5" borderId="9" xfId="3" applyNumberFormat="1" applyFont="1" applyFill="1" applyBorder="1" applyAlignment="1">
      <alignment horizontal="center" wrapText="1"/>
    </xf>
    <xf numFmtId="42" fontId="5" fillId="5" borderId="57" xfId="1" applyNumberFormat="1" applyFont="1" applyFill="1" applyBorder="1" applyAlignment="1">
      <alignment horizontal="center" wrapText="1"/>
    </xf>
    <xf numFmtId="0" fontId="16" fillId="9" borderId="43" xfId="0" applyFont="1" applyFill="1" applyBorder="1" applyAlignment="1">
      <alignment vertical="top"/>
    </xf>
    <xf numFmtId="0" fontId="15" fillId="9" borderId="41" xfId="0" applyFont="1" applyFill="1" applyBorder="1" applyAlignment="1">
      <alignment vertical="top"/>
    </xf>
    <xf numFmtId="0" fontId="16" fillId="9" borderId="39" xfId="0" applyFont="1" applyFill="1" applyBorder="1" applyAlignment="1">
      <alignment vertical="top"/>
    </xf>
    <xf numFmtId="0" fontId="15" fillId="9" borderId="44" xfId="0" applyFont="1" applyFill="1" applyBorder="1" applyAlignment="1">
      <alignment vertical="top"/>
    </xf>
    <xf numFmtId="0" fontId="15" fillId="9" borderId="44" xfId="0" applyFont="1" applyFill="1" applyBorder="1" applyAlignment="1">
      <alignment vertical="top" wrapText="1"/>
    </xf>
    <xf numFmtId="0" fontId="15" fillId="9" borderId="39" xfId="0" applyFont="1" applyFill="1" applyBorder="1" applyAlignment="1">
      <alignment vertical="top"/>
    </xf>
    <xf numFmtId="0" fontId="15" fillId="9" borderId="12" xfId="0" applyFont="1" applyFill="1" applyBorder="1" applyAlignment="1">
      <alignment vertical="top"/>
    </xf>
    <xf numFmtId="0" fontId="15" fillId="9" borderId="42" xfId="0" applyFont="1" applyFill="1" applyBorder="1" applyAlignment="1">
      <alignment vertical="top"/>
    </xf>
    <xf numFmtId="0" fontId="5" fillId="0" borderId="0" xfId="0" applyFont="1" applyProtection="1">
      <protection locked="0"/>
    </xf>
    <xf numFmtId="10" fontId="5" fillId="0" borderId="5" xfId="3" applyNumberFormat="1" applyFont="1" applyFill="1" applyBorder="1" applyAlignment="1" applyProtection="1">
      <alignment horizontal="right"/>
    </xf>
    <xf numFmtId="10" fontId="4" fillId="5" borderId="19" xfId="3" applyNumberFormat="1" applyFont="1" applyFill="1" applyBorder="1" applyAlignment="1">
      <alignment horizontal="right"/>
    </xf>
    <xf numFmtId="10" fontId="4" fillId="0" borderId="4" xfId="3" applyNumberFormat="1" applyFont="1" applyBorder="1" applyAlignment="1" applyProtection="1">
      <alignment horizontal="right"/>
      <protection locked="0"/>
    </xf>
    <xf numFmtId="10" fontId="5" fillId="6" borderId="10" xfId="3" applyNumberFormat="1" applyFont="1" applyFill="1" applyBorder="1" applyAlignment="1">
      <alignment horizontal="right"/>
    </xf>
    <xf numFmtId="42" fontId="5" fillId="9" borderId="9" xfId="1" applyNumberFormat="1" applyFont="1" applyFill="1" applyBorder="1" applyProtection="1"/>
    <xf numFmtId="10" fontId="4" fillId="9" borderId="15" xfId="3" applyNumberFormat="1" applyFont="1" applyFill="1" applyBorder="1" applyAlignment="1" applyProtection="1">
      <alignment horizontal="right"/>
    </xf>
    <xf numFmtId="164" fontId="5" fillId="9" borderId="12" xfId="2" applyNumberFormat="1" applyFont="1" applyFill="1" applyBorder="1" applyAlignment="1" applyProtection="1">
      <alignment vertical="center"/>
    </xf>
    <xf numFmtId="164" fontId="5" fillId="9" borderId="14" xfId="2" applyNumberFormat="1" applyFont="1" applyFill="1" applyBorder="1" applyAlignment="1" applyProtection="1">
      <alignment vertical="center"/>
    </xf>
    <xf numFmtId="164" fontId="5" fillId="9" borderId="27" xfId="2" applyNumberFormat="1" applyFont="1" applyFill="1" applyBorder="1" applyProtection="1"/>
    <xf numFmtId="164" fontId="5" fillId="9" borderId="17" xfId="2" applyNumberFormat="1" applyFont="1" applyFill="1" applyBorder="1" applyProtection="1"/>
    <xf numFmtId="164" fontId="5" fillId="9" borderId="19" xfId="2" applyNumberFormat="1" applyFont="1" applyFill="1" applyBorder="1" applyProtection="1"/>
    <xf numFmtId="164" fontId="5" fillId="9" borderId="34" xfId="2" applyNumberFormat="1" applyFont="1" applyFill="1" applyBorder="1" applyProtection="1"/>
    <xf numFmtId="166" fontId="4" fillId="0" borderId="50" xfId="1" applyNumberFormat="1" applyFont="1" applyFill="1" applyBorder="1" applyAlignment="1" applyProtection="1">
      <alignment vertical="center"/>
      <protection locked="0"/>
    </xf>
    <xf numFmtId="164" fontId="4" fillId="9" borderId="12" xfId="2" applyNumberFormat="1" applyFont="1" applyFill="1" applyBorder="1" applyAlignment="1" applyProtection="1">
      <alignment horizontal="center"/>
    </xf>
    <xf numFmtId="166" fontId="4" fillId="9" borderId="12" xfId="1" applyNumberFormat="1" applyFont="1" applyFill="1" applyBorder="1" applyAlignment="1" applyProtection="1">
      <alignment horizontal="center"/>
    </xf>
    <xf numFmtId="42" fontId="5" fillId="5" borderId="19" xfId="1" applyNumberFormat="1" applyFont="1" applyFill="1" applyBorder="1" applyProtection="1"/>
    <xf numFmtId="37" fontId="4" fillId="5" borderId="7" xfId="1" applyNumberFormat="1" applyFont="1" applyFill="1" applyBorder="1" applyAlignment="1" applyProtection="1">
      <alignment horizontal="left" vertical="top"/>
    </xf>
    <xf numFmtId="166" fontId="4" fillId="5" borderId="40" xfId="1" applyNumberFormat="1" applyFont="1" applyFill="1" applyBorder="1" applyAlignment="1" applyProtection="1">
      <alignment vertical="top"/>
    </xf>
    <xf numFmtId="0" fontId="4" fillId="0" borderId="1" xfId="0" applyFont="1" applyBorder="1" applyAlignment="1" applyProtection="1">
      <alignment horizontal="left"/>
      <protection locked="0"/>
    </xf>
    <xf numFmtId="0" fontId="4" fillId="0" borderId="3" xfId="0" applyFont="1" applyBorder="1" applyAlignment="1" applyProtection="1">
      <alignment horizontal="left"/>
      <protection locked="0"/>
    </xf>
    <xf numFmtId="0" fontId="11" fillId="0" borderId="48" xfId="0" applyFont="1" applyBorder="1" applyAlignment="1">
      <alignment horizontal="center" vertical="center" wrapText="1"/>
    </xf>
    <xf numFmtId="0" fontId="5" fillId="5" borderId="6" xfId="0" applyFont="1" applyFill="1" applyBorder="1"/>
    <xf numFmtId="0" fontId="4" fillId="0" borderId="45" xfId="0" applyFont="1" applyBorder="1" applyProtection="1">
      <protection locked="0"/>
    </xf>
    <xf numFmtId="0" fontId="4" fillId="0" borderId="58" xfId="0" applyFont="1" applyBorder="1" applyProtection="1">
      <protection locked="0"/>
    </xf>
    <xf numFmtId="166" fontId="4" fillId="0" borderId="11" xfId="1" applyNumberFormat="1" applyFont="1" applyFill="1" applyBorder="1" applyAlignment="1" applyProtection="1">
      <protection locked="0"/>
    </xf>
    <xf numFmtId="0" fontId="4" fillId="5" borderId="5" xfId="0" applyFont="1" applyFill="1" applyBorder="1" applyAlignment="1">
      <alignment horizontal="left"/>
    </xf>
    <xf numFmtId="0" fontId="4" fillId="0" borderId="3" xfId="1" applyNumberFormat="1" applyFont="1" applyBorder="1" applyAlignment="1" applyProtection="1">
      <alignment horizontal="center"/>
      <protection locked="0"/>
    </xf>
    <xf numFmtId="0" fontId="4" fillId="0" borderId="48" xfId="0" applyFont="1" applyBorder="1" applyAlignment="1" applyProtection="1">
      <alignment horizontal="left"/>
      <protection locked="0"/>
    </xf>
    <xf numFmtId="0" fontId="4" fillId="0" borderId="59" xfId="1" applyNumberFormat="1" applyFont="1" applyBorder="1" applyAlignment="1" applyProtection="1">
      <alignment horizontal="center"/>
      <protection locked="0"/>
    </xf>
    <xf numFmtId="10" fontId="5" fillId="6" borderId="9" xfId="3" applyNumberFormat="1" applyFont="1" applyFill="1" applyBorder="1" applyAlignment="1"/>
    <xf numFmtId="9" fontId="5" fillId="10" borderId="18" xfId="3" applyFont="1" applyFill="1" applyBorder="1" applyAlignment="1">
      <alignment horizontal="center" vertical="center" wrapText="1"/>
    </xf>
    <xf numFmtId="9" fontId="5" fillId="10" borderId="19" xfId="3" applyFont="1" applyFill="1" applyBorder="1" applyAlignment="1">
      <alignment horizontal="center" vertical="center" wrapText="1"/>
    </xf>
    <xf numFmtId="0" fontId="4" fillId="0" borderId="48" xfId="0" applyFont="1" applyBorder="1"/>
    <xf numFmtId="42" fontId="5" fillId="0" borderId="30" xfId="1" applyNumberFormat="1" applyFont="1" applyFill="1" applyBorder="1"/>
    <xf numFmtId="10" fontId="5" fillId="0" borderId="30" xfId="3" applyNumberFormat="1" applyFont="1" applyFill="1" applyBorder="1"/>
    <xf numFmtId="10" fontId="5" fillId="11" borderId="9" xfId="3" applyNumberFormat="1" applyFont="1" applyFill="1" applyBorder="1" applyAlignment="1">
      <alignment horizontal="right"/>
    </xf>
    <xf numFmtId="42" fontId="5" fillId="11" borderId="5" xfId="1" applyNumberFormat="1" applyFont="1" applyFill="1" applyBorder="1"/>
    <xf numFmtId="10" fontId="4" fillId="7" borderId="7" xfId="3" applyNumberFormat="1" applyFont="1" applyFill="1" applyBorder="1" applyProtection="1"/>
    <xf numFmtId="10" fontId="4" fillId="7" borderId="4" xfId="3" applyNumberFormat="1" applyFont="1" applyFill="1" applyBorder="1" applyProtection="1"/>
    <xf numFmtId="10" fontId="5" fillId="7" borderId="60" xfId="3" applyNumberFormat="1" applyFont="1" applyFill="1" applyBorder="1" applyProtection="1"/>
    <xf numFmtId="10" fontId="5" fillId="6" borderId="9" xfId="3" applyNumberFormat="1" applyFont="1" applyFill="1" applyBorder="1"/>
    <xf numFmtId="42" fontId="5" fillId="5" borderId="9" xfId="1" applyNumberFormat="1" applyFont="1" applyFill="1" applyBorder="1" applyAlignment="1">
      <alignment horizontal="center"/>
    </xf>
    <xf numFmtId="166" fontId="4" fillId="7" borderId="7" xfId="1" applyNumberFormat="1" applyFont="1" applyFill="1" applyBorder="1"/>
    <xf numFmtId="166" fontId="4" fillId="7" borderId="4" xfId="1" applyNumberFormat="1" applyFont="1" applyFill="1" applyBorder="1"/>
    <xf numFmtId="42" fontId="4" fillId="7" borderId="7" xfId="1" applyNumberFormat="1" applyFont="1" applyFill="1" applyBorder="1" applyProtection="1"/>
    <xf numFmtId="166" fontId="4" fillId="7" borderId="4" xfId="1" applyNumberFormat="1" applyFont="1" applyFill="1" applyBorder="1" applyProtection="1"/>
    <xf numFmtId="10" fontId="4" fillId="7" borderId="60" xfId="3" applyNumberFormat="1" applyFont="1" applyFill="1" applyBorder="1" applyProtection="1"/>
    <xf numFmtId="10" fontId="5" fillId="5" borderId="15" xfId="3" applyNumberFormat="1" applyFont="1" applyFill="1" applyBorder="1"/>
    <xf numFmtId="42" fontId="5" fillId="5" borderId="9" xfId="2" applyNumberFormat="1" applyFont="1" applyFill="1" applyBorder="1" applyAlignment="1">
      <alignment horizontal="center" wrapText="1"/>
    </xf>
    <xf numFmtId="10" fontId="4" fillId="9" borderId="4" xfId="3" applyNumberFormat="1" applyFont="1" applyFill="1" applyBorder="1" applyAlignment="1">
      <alignment vertical="top"/>
    </xf>
    <xf numFmtId="10" fontId="4" fillId="9" borderId="7" xfId="3" applyNumberFormat="1" applyFont="1" applyFill="1" applyBorder="1" applyAlignment="1">
      <alignment vertical="top"/>
    </xf>
    <xf numFmtId="10" fontId="4" fillId="5" borderId="4" xfId="3" applyNumberFormat="1" applyFont="1" applyFill="1" applyBorder="1" applyAlignment="1" applyProtection="1">
      <alignment vertical="top"/>
    </xf>
    <xf numFmtId="10" fontId="5" fillId="5" borderId="19" xfId="3" applyNumberFormat="1" applyFont="1" applyFill="1" applyBorder="1" applyAlignment="1">
      <alignment vertical="top"/>
    </xf>
    <xf numFmtId="0" fontId="11" fillId="0" borderId="48" xfId="0" applyFont="1" applyBorder="1" applyAlignment="1">
      <alignment horizontal="center" vertical="center" wrapText="1"/>
    </xf>
    <xf numFmtId="0" fontId="5" fillId="0" borderId="0" xfId="0" applyFont="1" applyAlignment="1">
      <alignment horizontal="right" wrapText="1"/>
    </xf>
    <xf numFmtId="0" fontId="4" fillId="0" borderId="3" xfId="0" applyFont="1" applyBorder="1" applyAlignment="1" applyProtection="1">
      <alignment horizontal="center" wrapText="1"/>
      <protection locked="0"/>
    </xf>
    <xf numFmtId="0" fontId="4" fillId="0" borderId="1" xfId="0" applyFont="1" applyBorder="1" applyAlignment="1" applyProtection="1">
      <alignment horizontal="center" wrapText="1"/>
      <protection locked="0"/>
    </xf>
    <xf numFmtId="0" fontId="4" fillId="0" borderId="1" xfId="0" applyFont="1" applyBorder="1" applyAlignment="1" applyProtection="1">
      <alignment horizontal="left"/>
      <protection locked="0"/>
    </xf>
    <xf numFmtId="0" fontId="4" fillId="0" borderId="3" xfId="0" applyFont="1" applyBorder="1" applyAlignment="1" applyProtection="1">
      <alignment horizontal="left"/>
      <protection locked="0"/>
    </xf>
    <xf numFmtId="0" fontId="4" fillId="0" borderId="1" xfId="0" applyFont="1" applyBorder="1" applyAlignment="1" applyProtection="1">
      <alignment horizontal="center"/>
      <protection locked="0"/>
    </xf>
    <xf numFmtId="0" fontId="10" fillId="3" borderId="45" xfId="6" applyFont="1" applyFill="1" applyBorder="1" applyAlignment="1" applyProtection="1">
      <alignment horizontal="left"/>
      <protection locked="0"/>
    </xf>
    <xf numFmtId="0" fontId="10" fillId="3" borderId="3" xfId="6" applyFont="1" applyFill="1" applyBorder="1" applyAlignment="1" applyProtection="1">
      <alignment horizontal="left"/>
      <protection locked="0"/>
    </xf>
    <xf numFmtId="0" fontId="5" fillId="5" borderId="6"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6" borderId="5" xfId="0" applyFont="1" applyFill="1" applyBorder="1" applyAlignment="1">
      <alignment horizontal="center"/>
    </xf>
    <xf numFmtId="0" fontId="5" fillId="5" borderId="6" xfId="0" applyFont="1" applyFill="1" applyBorder="1" applyAlignment="1">
      <alignment horizontal="center" vertical="center"/>
    </xf>
    <xf numFmtId="0" fontId="5" fillId="5" borderId="16" xfId="0" applyFont="1" applyFill="1" applyBorder="1" applyAlignment="1">
      <alignment horizontal="center" vertical="center"/>
    </xf>
    <xf numFmtId="0" fontId="5" fillId="6" borderId="10" xfId="0" applyFont="1" applyFill="1" applyBorder="1" applyAlignment="1">
      <alignment horizontal="center"/>
    </xf>
    <xf numFmtId="44" fontId="12" fillId="0" borderId="0" xfId="0" applyNumberFormat="1" applyFont="1" applyAlignment="1">
      <alignment horizontal="center" wrapText="1"/>
    </xf>
    <xf numFmtId="0" fontId="5" fillId="11" borderId="5" xfId="0" applyFont="1" applyFill="1" applyBorder="1" applyAlignment="1">
      <alignment horizontal="left"/>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3" xfId="0" applyFont="1" applyBorder="1" applyAlignment="1">
      <alignment horizontal="left"/>
    </xf>
    <xf numFmtId="44" fontId="5" fillId="0" borderId="0" xfId="0" applyNumberFormat="1" applyFont="1" applyAlignment="1">
      <alignment horizontal="center"/>
    </xf>
    <xf numFmtId="0" fontId="5" fillId="0" borderId="0" xfId="0" applyFont="1" applyAlignment="1">
      <alignment horizontal="center"/>
    </xf>
    <xf numFmtId="0" fontId="4" fillId="0" borderId="0" xfId="0" applyFont="1" applyAlignment="1">
      <alignment horizontal="center" vertical="center"/>
    </xf>
    <xf numFmtId="0" fontId="4" fillId="0" borderId="1" xfId="0" applyFont="1" applyBorder="1" applyAlignment="1">
      <alignment horizontal="left"/>
    </xf>
    <xf numFmtId="7" fontId="4" fillId="0" borderId="3" xfId="0" applyNumberFormat="1" applyFont="1" applyBorder="1" applyAlignment="1">
      <alignment horizontal="left"/>
    </xf>
  </cellXfs>
  <cellStyles count="9">
    <cellStyle name="Comma" xfId="1" builtinId="3"/>
    <cellStyle name="Currency" xfId="2" builtinId="4"/>
    <cellStyle name="Normal" xfId="0" builtinId="0"/>
    <cellStyle name="Normal 2" xfId="6" xr:uid="{F29D2056-E53F-4C95-884C-164B96AD14B2}"/>
    <cellStyle name="Normal 3" xfId="5" xr:uid="{00000000-0005-0000-0000-000003000000}"/>
    <cellStyle name="Normal 4" xfId="4" xr:uid="{00000000-0005-0000-0000-000004000000}"/>
    <cellStyle name="Percent" xfId="3" builtinId="5"/>
    <cellStyle name="Percent 2" xfId="7" xr:uid="{11452227-08F9-4775-8F2A-5957C084CFDD}"/>
    <cellStyle name="Title 2" xfId="8" xr:uid="{48E1AF49-08CA-40F8-94F8-ECDC6E3953E4}"/>
  </cellStyles>
  <dxfs count="36">
    <dxf>
      <font>
        <b val="0"/>
        <i val="0"/>
        <strike val="0"/>
        <condense val="0"/>
        <extend val="0"/>
        <outline val="0"/>
        <shadow val="0"/>
        <u val="none"/>
        <vertAlign val="baseline"/>
        <sz val="12"/>
        <color auto="1"/>
        <name val="Arial"/>
        <family val="2"/>
        <scheme val="none"/>
      </font>
      <numFmt numFmtId="166" formatCode="_(* #,##0_);_(* \(#,##0\);_(* &quot;-&quot;??_);_(@_)"/>
      <fill>
        <patternFill patternType="none">
          <fgColor indexed="64"/>
          <bgColor indexed="65"/>
        </patternFill>
      </fill>
      <alignment horizontal="general" vertical="top" textRotation="0" wrapText="0" indent="0" justifyLastLine="0" shrinkToFit="0" readingOrder="0"/>
      <border diagonalUp="0" diagonalDown="0">
        <left/>
        <right style="medium">
          <color indexed="64"/>
        </right>
        <top/>
        <bottom style="thin">
          <color indexed="64"/>
        </bottom>
        <vertical/>
        <horizontal/>
      </border>
    </dxf>
    <dxf>
      <font>
        <b/>
        <i val="0"/>
        <strike val="0"/>
        <condense val="0"/>
        <extend val="0"/>
        <outline val="0"/>
        <shadow val="0"/>
        <u val="none"/>
        <vertAlign val="baseline"/>
        <sz val="12"/>
        <color auto="1"/>
        <name val="Arial"/>
        <family val="2"/>
        <scheme val="none"/>
      </font>
      <numFmt numFmtId="32" formatCode="_(&quot;$&quot;* #,##0_);_(&quot;$&quot;* \(#,##0\);_(&quot;$&quot;* &quot;-&quot;_);_(@_)"/>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none"/>
      </font>
      <numFmt numFmtId="5" formatCode="#,##0_);\(#,##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vertical/>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border diagonalUp="0" diagonalDown="0" outline="0">
        <left/>
        <right/>
        <top style="medium">
          <color indexed="64"/>
        </top>
        <bottom style="medium">
          <color indexed="64"/>
        </bottom>
      </border>
    </dxf>
    <dxf>
      <border outline="0">
        <left style="medium">
          <color indexed="64"/>
        </left>
        <right style="medium">
          <color indexed="64"/>
        </right>
      </border>
    </dxf>
    <dxf>
      <font>
        <b/>
        <i val="0"/>
        <strike val="0"/>
        <condense val="0"/>
        <extend val="0"/>
        <outline val="0"/>
        <shadow val="0"/>
        <u val="none"/>
        <vertAlign val="baseline"/>
        <sz val="12"/>
        <color auto="1"/>
        <name val="Arial"/>
        <family val="2"/>
        <scheme val="none"/>
      </font>
      <numFmt numFmtId="32" formatCode="_(&quot;$&quot;* #,##0_);_(&quot;$&quot;* \(#,##0\);_(&quot;$&quot;* &quot;-&quot;_);_(@_)"/>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_(* \(#,##0\);_(* &quot;-&quot;??_);_(@_)"/>
      <fill>
        <patternFill patternType="none">
          <fgColor indexed="64"/>
          <bgColor indexed="65"/>
        </patternFill>
      </fill>
      <alignment horizontal="general" vertical="top" textRotation="0" wrapText="0" indent="0" justifyLastLine="0" shrinkToFit="0" readingOrder="0"/>
      <border diagonalUp="0" diagonalDown="0">
        <left/>
        <right style="medium">
          <color indexed="64"/>
        </right>
        <top/>
        <bottom style="thin">
          <color indexed="64"/>
        </bottom>
        <vertical/>
        <horizontal/>
      </border>
    </dxf>
    <dxf>
      <font>
        <b/>
        <i val="0"/>
        <strike val="0"/>
        <condense val="0"/>
        <extend val="0"/>
        <outline val="0"/>
        <shadow val="0"/>
        <u val="none"/>
        <vertAlign val="baseline"/>
        <sz val="12"/>
        <color auto="1"/>
        <name val="Arial"/>
        <family val="2"/>
        <scheme val="none"/>
      </font>
      <numFmt numFmtId="32" formatCode="_(&quot;$&quot;* #,##0_);_(&quot;$&quot;* \(#,##0\);_(&quot;$&quot;* &quot;-&quot;_);_(@_)"/>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none"/>
      </font>
      <numFmt numFmtId="5" formatCode="#,##0_);\(#,##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vertical/>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border diagonalUp="0" diagonalDown="0" outline="0">
        <left/>
        <right/>
        <top style="medium">
          <color indexed="64"/>
        </top>
        <bottom style="medium">
          <color indexed="64"/>
        </bottom>
      </border>
    </dxf>
    <dxf>
      <border outline="0">
        <left style="medium">
          <color rgb="FF000000"/>
        </left>
        <right style="medium">
          <color rgb="FF000000"/>
        </right>
      </border>
    </dxf>
    <dxf>
      <font>
        <b/>
        <i val="0"/>
        <strike val="0"/>
        <condense val="0"/>
        <extend val="0"/>
        <outline val="0"/>
        <shadow val="0"/>
        <u val="none"/>
        <vertAlign val="baseline"/>
        <sz val="12"/>
        <color auto="1"/>
        <name val="Arial"/>
        <family val="2"/>
        <scheme val="none"/>
      </font>
      <numFmt numFmtId="32" formatCode="_(&quot;$&quot;* #,##0_);_(&quot;$&quot;* \(#,##0\);_(&quot;$&quot;* &quot;-&quot;_);_(@_)"/>
      <fill>
        <patternFill patternType="solid">
          <fgColor indexed="64"/>
          <bgColor theme="0" tint="-0.14999847407452621"/>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_(* #,##0_);_(* \(#,##0\);_(* &quot;-&quot;??_);_(@_)"/>
      <border diagonalUp="0" diagonalDown="0">
        <left style="thin">
          <color indexed="64"/>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6" formatCode="_(* #,##0_);_(* \(#,##0\);_(* &quot;-&quot;??_);_(@_)"/>
      <border diagonalUp="0" diagonalDown="0" outline="0">
        <left/>
        <right style="thin">
          <color indexed="64"/>
        </right>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auto="1"/>
        <name val="Arial"/>
        <family val="2"/>
        <scheme val="none"/>
      </font>
      <numFmt numFmtId="166" formatCode="_(* #,##0_);_(* \(#,##0\);_(* &quot;-&quot;??_);_(@_)"/>
      <border diagonalUp="0" diagonalDown="0" outline="0">
        <left style="thin">
          <color indexed="64"/>
        </left>
        <right/>
        <top/>
        <bottom style="thin">
          <color indexed="64"/>
        </bottom>
      </border>
    </dxf>
    <dxf>
      <font>
        <b/>
        <i val="0"/>
        <strike val="0"/>
        <condense val="0"/>
        <extend val="0"/>
        <outline val="0"/>
        <shadow val="0"/>
        <u val="none"/>
        <vertAlign val="baseline"/>
        <sz val="12"/>
        <color auto="1"/>
        <name val="Arial"/>
        <family val="2"/>
        <scheme val="none"/>
      </font>
      <numFmt numFmtId="166" formatCode="_(* #,##0_);_(* \(#,##0\);_(* &quot;-&quot;??_);_(@_)"/>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2"/>
        <color auto="1"/>
        <name val="Arial"/>
        <family val="2"/>
        <scheme val="none"/>
      </font>
      <numFmt numFmtId="166" formatCode="_(* #,##0_);_(* \(#,##0\);_(* &quot;-&quot;??_);_(@_)"/>
      <border diagonalUp="0" diagonalDown="0">
        <left/>
        <right style="thin">
          <color indexed="64"/>
        </right>
        <top/>
        <bottom style="thin">
          <color indexed="64"/>
        </bottom>
        <vertical/>
        <horizontal/>
      </border>
      <protection locked="0" hidden="0"/>
    </dxf>
    <dxf>
      <font>
        <b/>
        <i val="0"/>
        <strike val="0"/>
        <condense val="0"/>
        <extend val="0"/>
        <outline val="0"/>
        <shadow val="0"/>
        <u val="none"/>
        <vertAlign val="baseline"/>
        <sz val="12"/>
        <color auto="1"/>
        <name val="Arial"/>
        <family val="2"/>
        <scheme val="none"/>
      </font>
      <numFmt numFmtId="166" formatCode="_(* #,##0_);_(* \(#,##0\);_(* &quot;-&quot;??_);_(@_)"/>
      <border diagonalUp="0" diagonalDown="0">
        <left/>
        <right style="thin">
          <color indexed="64"/>
        </right>
        <top/>
        <bottom style="thin">
          <color indexed="64"/>
        </bottom>
        <vertical/>
        <horizontal/>
      </border>
      <protection locked="0" hidden="0"/>
    </dxf>
    <dxf>
      <font>
        <b/>
        <i val="0"/>
        <strike val="0"/>
        <condense val="0"/>
        <extend val="0"/>
        <outline val="0"/>
        <shadow val="0"/>
        <u val="none"/>
        <vertAlign val="baseline"/>
        <sz val="12"/>
        <color auto="1"/>
        <name val="Arial"/>
        <family val="2"/>
        <scheme val="none"/>
      </font>
      <numFmt numFmtId="166" formatCode="_(* #,##0_);_(* \(#,##0\);_(* &quot;-&quot;??_);_(@_)"/>
      <border diagonalUp="0" diagonalDown="0">
        <left style="double">
          <color indexed="64"/>
        </left>
        <right style="thin">
          <color indexed="64"/>
        </right>
        <top/>
        <bottom style="thin">
          <color indexed="64"/>
        </bottom>
        <vertical/>
        <horizontal/>
      </border>
    </dxf>
    <dxf>
      <font>
        <b/>
        <i val="0"/>
        <strike val="0"/>
        <condense val="0"/>
        <extend val="0"/>
        <outline val="0"/>
        <shadow val="0"/>
        <u val="none"/>
        <vertAlign val="baseline"/>
        <sz val="12"/>
        <color auto="1"/>
        <name val="Arial"/>
        <family val="2"/>
        <scheme val="none"/>
      </font>
      <numFmt numFmtId="166" formatCode="_(* #,##0_);_(* \(#,##0\);_(* &quot;-&quot;??_);_(@_)"/>
      <alignment horizontal="general" vertical="center"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2"/>
        <color auto="1"/>
        <name val="Arial"/>
        <family val="2"/>
        <scheme val="none"/>
      </font>
      <numFmt numFmtId="167" formatCode="0.0%"/>
      <alignment horizontal="center" vertical="bottom" textRotation="0" wrapText="0"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numFmt numFmtId="167" formatCode="0.0%"/>
      <alignment horizontal="center" vertical="bottom" textRotation="0" wrapText="0"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numFmt numFmtId="167"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66"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family val="2"/>
        <scheme val="none"/>
      </font>
      <border diagonalUp="0" diagonalDown="0">
        <left/>
        <right style="thin">
          <color indexed="64"/>
        </right>
        <top style="thin">
          <color indexed="64"/>
        </top>
        <bottom/>
        <vertical/>
        <horizontal/>
      </border>
    </dxf>
    <dxf>
      <border outline="0">
        <left style="thin">
          <color rgb="FF000000"/>
        </left>
        <right style="medium">
          <color rgb="FF000000"/>
        </right>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center" textRotation="0" wrapText="0" indent="0" justifyLastLine="0" shrinkToFit="0" readingOrder="0"/>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9626867-3725-4254-BC3A-9D52EF70520C}" name="Table33" displayName="Table33" ref="A10:P104" totalsRowShown="0" headerRowDxfId="35" tableBorderDxfId="34">
  <autoFilter ref="A10:P104" xr:uid="{CF83F70D-4557-4767-9804-4AAE9D8DA934}"/>
  <tableColumns count="16">
    <tableColumn id="1" xr3:uid="{60A7EB4E-F8CC-457A-9773-E5C9AA48071B}" name="Column1" dataDxfId="33"/>
    <tableColumn id="2" xr3:uid="{F7CED9EA-A926-457D-B39C-F84F4A52786E}" name="Column2" dataDxfId="32"/>
    <tableColumn id="3" xr3:uid="{F76DC7E9-32C0-4BEA-A052-9DF0C25D7CBD}" name="Column3" dataDxfId="31" dataCellStyle="Comma"/>
    <tableColumn id="4" xr3:uid="{E7CD002C-8160-4FEC-93A2-7660A419874B}" name="Column4" dataDxfId="30" dataCellStyle="Comma"/>
    <tableColumn id="5" xr3:uid="{264684C7-E917-4B33-BE82-67175E973CE6}" name="Column5" dataDxfId="29" dataCellStyle="Percent"/>
    <tableColumn id="14" xr3:uid="{F393850F-467C-4711-89CF-34B303D715C1}" name="Column52" dataDxfId="28" dataCellStyle="Percent"/>
    <tableColumn id="16" xr3:uid="{75DAEFFE-4DDF-46E9-84AD-FF0E9C97F1C7}" name="Column53" dataDxfId="27" dataCellStyle="Percent"/>
    <tableColumn id="6" xr3:uid="{A893DAA7-59DC-4ACA-BBFD-D4522F394A37}" name="Column6" dataDxfId="26" dataCellStyle="Comma">
      <calculatedColumnFormula>ROUND(C11*D11*E11,0)</calculatedColumnFormula>
    </tableColumn>
    <tableColumn id="7" xr3:uid="{A64AD38F-1B66-472C-90B8-5F452224803C}" name="Column7" dataDxfId="25" dataCellStyle="Comma"/>
    <tableColumn id="10" xr3:uid="{8261A096-9634-4DC0-AEBF-C5E1ACA25EDF}" name="Column72" dataDxfId="24" dataCellStyle="Comma"/>
    <tableColumn id="15" xr3:uid="{F03F7CAB-C704-4C6C-B3C6-E072B76F9FA8}" name="Column73" dataDxfId="23" dataCellStyle="Comma"/>
    <tableColumn id="8" xr3:uid="{5B39B95F-C8DE-483E-8C27-4312353DC4E6}" name="Column8" dataDxfId="22" dataCellStyle="Comma"/>
    <tableColumn id="9" xr3:uid="{6A133908-9FFF-4679-8056-577F127884CD}" name="Column9" dataDxfId="21" dataCellStyle="Comma"/>
    <tableColumn id="11" xr3:uid="{812EA457-8847-409D-9FAD-19AC65A3B54B}" name="Column11" dataDxfId="20"/>
    <tableColumn id="12" xr3:uid="{29A309F5-052C-4D51-ADF2-F08ACC8AEBAE}" name="Column122" dataDxfId="19" dataCellStyle="Comma">
      <calculatedColumnFormula>SUM(I11:M11)</calculatedColumnFormula>
    </tableColumn>
    <tableColumn id="13" xr3:uid="{65C750CD-31A4-48B5-BAFD-626DF9374131}" name="Column133" dataDxfId="18" dataCellStyle="Comma">
      <calculatedColumnFormula>H11-O11</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84C9E3F-478E-48C7-93A4-1460D4079119}" name="Table44" displayName="Table44" ref="A17:D130" headerRowCount="0" totalsRowShown="0" headerRowDxfId="17" tableBorderDxfId="16" headerRowCellStyle="Currency">
  <tableColumns count="4">
    <tableColumn id="1" xr3:uid="{A2DA1490-B294-43A6-8F01-DE0F3CCB2BDC}" name="Column1" headerRowDxfId="15"/>
    <tableColumn id="2" xr3:uid="{FCC5A3F2-671F-48F9-A10B-9FA63222B637}" name="Column2" headerRowDxfId="14" dataDxfId="13"/>
    <tableColumn id="4" xr3:uid="{7267BE54-5DB2-4F42-B336-9117FF07520D}" name="Column4" headerRowDxfId="12" dataDxfId="11" dataCellStyle="Comma"/>
    <tableColumn id="5" xr3:uid="{75378431-F1C3-4064-9232-21B12A08541F}" name="Column5" headerRowDxfId="10" dataDxfId="9" headerRowCellStyle="Currency" dataCellStyle="Comma">
      <calculatedColumnFormula>B19*#REF!</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887E25F-1124-4183-8156-6A3267D8003E}" name="Table4" displayName="Table4" ref="A17:D43" headerRowCount="0" totalsRowShown="0" headerRowDxfId="8" tableBorderDxfId="7" headerRowCellStyle="Currency">
  <tableColumns count="4">
    <tableColumn id="1" xr3:uid="{5BC1770E-5AAD-426A-993F-4A8946F9396B}" name="Column1" headerRowDxfId="6"/>
    <tableColumn id="2" xr3:uid="{1D1A8933-5484-48E0-B545-43E585E43B5B}" name="Column2" headerRowDxfId="5" dataDxfId="4"/>
    <tableColumn id="4" xr3:uid="{44D527F1-D51B-409E-B479-E940D25F4F69}" name="Column4" headerRowDxfId="3" dataDxfId="2" dataCellStyle="Comma"/>
    <tableColumn id="5" xr3:uid="{42E86499-6211-44D8-ACC6-633F7F9BFCF2}" name="Column5" headerRowDxfId="1" dataDxfId="0" headerRowCellStyle="Currency" dataCellStyle="Comma">
      <calculatedColumnFormula>B19*#REF!</calculatedColumnFormula>
    </tableColumn>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85BD-C38E-4D4B-8259-E418B17FB739}">
  <sheetPr>
    <pageSetUpPr fitToPage="1"/>
  </sheetPr>
  <dimension ref="B3:C35"/>
  <sheetViews>
    <sheetView showGridLines="0" topLeftCell="B1" zoomScale="75" zoomScaleNormal="75" workbookViewId="0">
      <selection sqref="A1:A1048576"/>
    </sheetView>
  </sheetViews>
  <sheetFormatPr defaultColWidth="9.28515625" defaultRowHeight="14.25" x14ac:dyDescent="0.2"/>
  <cols>
    <col min="1" max="1" width="0" style="94" hidden="1" customWidth="1"/>
    <col min="2" max="2" width="35.5703125" style="94" customWidth="1"/>
    <col min="3" max="3" width="112.28515625" style="94" customWidth="1"/>
    <col min="4" max="16384" width="9.28515625" style="94"/>
  </cols>
  <sheetData>
    <row r="3" spans="2:3" s="96" customFormat="1" ht="15" x14ac:dyDescent="0.2">
      <c r="B3" s="95" t="s">
        <v>63</v>
      </c>
    </row>
    <row r="4" spans="2:3" s="96" customFormat="1" ht="15" x14ac:dyDescent="0.2">
      <c r="B4" s="218"/>
      <c r="C4" s="219"/>
    </row>
    <row r="5" spans="2:3" s="96" customFormat="1" ht="15" x14ac:dyDescent="0.2">
      <c r="B5" s="220" t="s">
        <v>64</v>
      </c>
      <c r="C5" s="221" t="s">
        <v>121</v>
      </c>
    </row>
    <row r="6" spans="2:3" s="96" customFormat="1" ht="15" x14ac:dyDescent="0.2">
      <c r="B6" s="220"/>
      <c r="C6" s="221"/>
    </row>
    <row r="7" spans="2:3" s="96" customFormat="1" ht="43.5" x14ac:dyDescent="0.2">
      <c r="B7" s="220" t="s">
        <v>65</v>
      </c>
      <c r="C7" s="222" t="s">
        <v>129</v>
      </c>
    </row>
    <row r="8" spans="2:3" s="96" customFormat="1" ht="15" x14ac:dyDescent="0.2">
      <c r="B8" s="220"/>
      <c r="C8" s="222"/>
    </row>
    <row r="9" spans="2:3" s="96" customFormat="1" ht="29.25" x14ac:dyDescent="0.2">
      <c r="B9" s="220"/>
      <c r="C9" s="222" t="s">
        <v>130</v>
      </c>
    </row>
    <row r="10" spans="2:3" s="96" customFormat="1" ht="15" x14ac:dyDescent="0.2">
      <c r="B10" s="220"/>
      <c r="C10" s="222"/>
    </row>
    <row r="11" spans="2:3" s="96" customFormat="1" ht="15" x14ac:dyDescent="0.2">
      <c r="B11" s="220"/>
      <c r="C11" s="222" t="s">
        <v>119</v>
      </c>
    </row>
    <row r="12" spans="2:3" s="96" customFormat="1" ht="15" x14ac:dyDescent="0.2">
      <c r="B12" s="220"/>
      <c r="C12" s="222"/>
    </row>
    <row r="13" spans="2:3" s="96" customFormat="1" ht="100.5" x14ac:dyDescent="0.2">
      <c r="B13" s="220"/>
      <c r="C13" s="222" t="s">
        <v>131</v>
      </c>
    </row>
    <row r="14" spans="2:3" s="96" customFormat="1" x14ac:dyDescent="0.2">
      <c r="B14" s="223"/>
      <c r="C14" s="221"/>
    </row>
    <row r="15" spans="2:3" s="96" customFormat="1" ht="43.5" x14ac:dyDescent="0.2">
      <c r="B15" s="223"/>
      <c r="C15" s="222" t="s">
        <v>122</v>
      </c>
    </row>
    <row r="16" spans="2:3" s="96" customFormat="1" x14ac:dyDescent="0.2">
      <c r="B16" s="223"/>
      <c r="C16" s="221"/>
    </row>
    <row r="17" spans="2:3" s="96" customFormat="1" ht="15" x14ac:dyDescent="0.2">
      <c r="B17" s="223"/>
      <c r="C17" s="221" t="s">
        <v>123</v>
      </c>
    </row>
    <row r="18" spans="2:3" s="96" customFormat="1" x14ac:dyDescent="0.2">
      <c r="B18" s="223"/>
      <c r="C18" s="221"/>
    </row>
    <row r="19" spans="2:3" s="96" customFormat="1" ht="43.5" x14ac:dyDescent="0.2">
      <c r="B19" s="223"/>
      <c r="C19" s="222" t="s">
        <v>124</v>
      </c>
    </row>
    <row r="20" spans="2:3" s="96" customFormat="1" x14ac:dyDescent="0.2">
      <c r="B20" s="223"/>
      <c r="C20" s="221"/>
    </row>
    <row r="21" spans="2:3" s="96" customFormat="1" ht="43.5" x14ac:dyDescent="0.2">
      <c r="B21" s="223"/>
      <c r="C21" s="222" t="s">
        <v>136</v>
      </c>
    </row>
    <row r="22" spans="2:3" s="96" customFormat="1" x14ac:dyDescent="0.2">
      <c r="B22" s="223"/>
      <c r="C22" s="221"/>
    </row>
    <row r="23" spans="2:3" s="96" customFormat="1" ht="30" x14ac:dyDescent="0.2">
      <c r="B23" s="220" t="s">
        <v>128</v>
      </c>
      <c r="C23" s="222" t="s">
        <v>120</v>
      </c>
    </row>
    <row r="24" spans="2:3" s="96" customFormat="1" ht="15" x14ac:dyDescent="0.2">
      <c r="B24" s="220"/>
      <c r="C24" s="221"/>
    </row>
    <row r="25" spans="2:3" s="96" customFormat="1" ht="15" x14ac:dyDescent="0.2">
      <c r="B25" s="220"/>
      <c r="C25" s="222" t="s">
        <v>103</v>
      </c>
    </row>
    <row r="26" spans="2:3" s="96" customFormat="1" ht="15" x14ac:dyDescent="0.2">
      <c r="B26" s="220"/>
      <c r="C26" s="221"/>
    </row>
    <row r="27" spans="2:3" s="96" customFormat="1" ht="30" x14ac:dyDescent="0.2">
      <c r="B27" s="220" t="s">
        <v>86</v>
      </c>
      <c r="C27" s="222" t="s">
        <v>120</v>
      </c>
    </row>
    <row r="28" spans="2:3" s="96" customFormat="1" ht="15" x14ac:dyDescent="0.2">
      <c r="B28" s="220"/>
      <c r="C28" s="221"/>
    </row>
    <row r="29" spans="2:3" s="96" customFormat="1" ht="29.25" x14ac:dyDescent="0.2">
      <c r="B29" s="220"/>
      <c r="C29" s="222" t="s">
        <v>132</v>
      </c>
    </row>
    <row r="30" spans="2:3" s="96" customFormat="1" ht="15" x14ac:dyDescent="0.2">
      <c r="B30" s="220"/>
      <c r="C30" s="221"/>
    </row>
    <row r="31" spans="2:3" s="96" customFormat="1" ht="30" x14ac:dyDescent="0.2">
      <c r="B31" s="220" t="s">
        <v>87</v>
      </c>
      <c r="C31" s="222" t="s">
        <v>120</v>
      </c>
    </row>
    <row r="32" spans="2:3" s="96" customFormat="1" ht="15" x14ac:dyDescent="0.2">
      <c r="B32" s="220"/>
      <c r="C32" s="221"/>
    </row>
    <row r="33" spans="2:3" s="96" customFormat="1" ht="29.25" x14ac:dyDescent="0.2">
      <c r="B33" s="223"/>
      <c r="C33" s="222" t="s">
        <v>125</v>
      </c>
    </row>
    <row r="34" spans="2:3" s="96" customFormat="1" x14ac:dyDescent="0.2">
      <c r="B34" s="224"/>
      <c r="C34" s="225"/>
    </row>
    <row r="35" spans="2:3" s="96" customFormat="1" x14ac:dyDescent="0.2"/>
  </sheetData>
  <sheetProtection algorithmName="SHA-512" hashValue="WD9CYgW5ttgeiI/iJhlLYmSUnZ5zzPDY76mV03Bwe6qOXdAo7W/ooANBRPSurFP/q04zi8NmBKcNCXgb+UDOyQ==" saltValue="3u6KITFQ6/KvrvuRJRQvNQ==" spinCount="100000" sheet="1" objects="1" scenarios="1"/>
  <printOptions horizontalCentered="1"/>
  <pageMargins left="0.5" right="0.5" top="0.75" bottom="0.75" header="0.3" footer="0.3"/>
  <pageSetup scale="66" orientation="portrait" horizontalDpi="1200" verticalDpi="1200" r:id="rId1"/>
  <headerFooter>
    <oddFooter>&amp;LDVSS_Form09, Rev 1/2025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FAA4D-327C-422D-80A5-E75F67BE5933}">
  <sheetPr>
    <pageSetUpPr fitToPage="1"/>
  </sheetPr>
  <dimension ref="A1:T119"/>
  <sheetViews>
    <sheetView tabSelected="1" view="pageBreakPreview" zoomScale="85" zoomScaleNormal="85" zoomScaleSheetLayoutView="85" workbookViewId="0">
      <selection activeCell="L6" sqref="L6:M6"/>
    </sheetView>
  </sheetViews>
  <sheetFormatPr defaultColWidth="9.28515625" defaultRowHeight="15" x14ac:dyDescent="0.2"/>
  <cols>
    <col min="1" max="1" width="35.28515625" style="1" customWidth="1"/>
    <col min="2" max="2" width="30" style="1" customWidth="1"/>
    <col min="3" max="3" width="14.28515625" style="3" customWidth="1"/>
    <col min="4" max="4" width="13.7109375" style="1" customWidth="1"/>
    <col min="5" max="5" width="13.28515625" style="4" customWidth="1"/>
    <col min="6" max="7" width="15.7109375" style="4" customWidth="1"/>
    <col min="8" max="8" width="15.7109375" style="5" customWidth="1"/>
    <col min="9" max="13" width="14.7109375" style="1" customWidth="1"/>
    <col min="14" max="14" width="1.7109375" style="1" customWidth="1"/>
    <col min="15" max="15" width="15.7109375" style="1" customWidth="1"/>
    <col min="16" max="16" width="12.7109375" style="1" customWidth="1"/>
    <col min="17" max="17" width="1.5703125" style="1" customWidth="1"/>
    <col min="18" max="18" width="15.7109375" style="1" customWidth="1"/>
    <col min="19" max="19" width="12.28515625" style="1" bestFit="1" customWidth="1"/>
    <col min="20" max="20" width="13.7109375" style="1" bestFit="1" customWidth="1"/>
    <col min="21" max="16384" width="9.28515625" style="1"/>
  </cols>
  <sheetData>
    <row r="1" spans="1:18" ht="18" customHeight="1" x14ac:dyDescent="0.25">
      <c r="A1" s="295" t="s">
        <v>41</v>
      </c>
      <c r="B1" s="295"/>
      <c r="C1" s="295"/>
      <c r="D1" s="295"/>
      <c r="E1" s="295"/>
      <c r="F1" s="295"/>
      <c r="G1" s="295"/>
      <c r="H1" s="295"/>
      <c r="I1" s="295"/>
      <c r="J1" s="295"/>
      <c r="K1" s="295"/>
      <c r="L1" s="295"/>
      <c r="M1" s="295"/>
      <c r="N1" s="171"/>
      <c r="O1" s="171"/>
      <c r="P1" s="171"/>
      <c r="R1" s="171"/>
    </row>
    <row r="2" spans="1:18" s="8" customFormat="1" ht="19.899999999999999" customHeight="1" x14ac:dyDescent="0.25">
      <c r="A2" s="295" t="s">
        <v>42</v>
      </c>
      <c r="B2" s="295"/>
      <c r="C2" s="295"/>
      <c r="D2" s="295"/>
      <c r="E2" s="295"/>
      <c r="F2" s="295"/>
      <c r="G2" s="295"/>
      <c r="H2" s="295"/>
      <c r="I2" s="295"/>
      <c r="J2" s="295"/>
      <c r="K2" s="295"/>
      <c r="L2" s="295"/>
      <c r="M2" s="295"/>
      <c r="N2" s="171"/>
      <c r="O2" s="171"/>
      <c r="P2" s="171"/>
      <c r="R2" s="171"/>
    </row>
    <row r="3" spans="1:18" s="8" customFormat="1" ht="19.899999999999999" customHeight="1" x14ac:dyDescent="0.25">
      <c r="A3" s="295" t="s">
        <v>66</v>
      </c>
      <c r="B3" s="295"/>
      <c r="C3" s="295"/>
      <c r="D3" s="295"/>
      <c r="E3" s="295"/>
      <c r="F3" s="295"/>
      <c r="G3" s="295"/>
      <c r="H3" s="295"/>
      <c r="I3" s="295"/>
      <c r="J3" s="295"/>
      <c r="K3" s="295"/>
      <c r="L3" s="295"/>
      <c r="M3" s="295"/>
      <c r="N3" s="171"/>
      <c r="O3" s="171"/>
      <c r="P3" s="171"/>
      <c r="R3" s="171"/>
    </row>
    <row r="4" spans="1:18" ht="19.899999999999999" customHeight="1" x14ac:dyDescent="0.25">
      <c r="A4" s="295" t="s">
        <v>106</v>
      </c>
      <c r="B4" s="295"/>
      <c r="C4" s="295"/>
      <c r="D4" s="295"/>
      <c r="E4" s="295"/>
      <c r="F4" s="295"/>
      <c r="G4" s="295"/>
      <c r="H4" s="295"/>
      <c r="I4" s="295"/>
      <c r="J4" s="295"/>
      <c r="K4" s="295"/>
      <c r="L4" s="295"/>
      <c r="M4" s="295"/>
      <c r="N4" s="171"/>
      <c r="O4" s="171"/>
      <c r="P4" s="171"/>
      <c r="R4" s="171"/>
    </row>
    <row r="6" spans="1:18" ht="31.15" customHeight="1" x14ac:dyDescent="0.25">
      <c r="A6" s="2" t="s">
        <v>6</v>
      </c>
      <c r="B6" s="286"/>
      <c r="C6" s="286"/>
      <c r="D6" s="286"/>
      <c r="E6" s="286"/>
      <c r="F6" s="1"/>
      <c r="G6" s="1"/>
      <c r="J6" s="281" t="s">
        <v>15</v>
      </c>
      <c r="K6" s="281"/>
      <c r="L6" s="283"/>
      <c r="M6" s="283"/>
      <c r="N6" s="6"/>
      <c r="O6" s="17"/>
      <c r="R6" s="17"/>
    </row>
    <row r="7" spans="1:18" ht="31.15" customHeight="1" x14ac:dyDescent="0.25">
      <c r="A7" s="20" t="s">
        <v>76</v>
      </c>
      <c r="B7" s="152"/>
      <c r="C7" s="226"/>
      <c r="D7" s="100"/>
      <c r="E7" s="104"/>
      <c r="F7" s="104"/>
      <c r="G7" s="104"/>
      <c r="J7" s="281" t="s">
        <v>75</v>
      </c>
      <c r="K7" s="281"/>
      <c r="L7" s="282"/>
      <c r="M7" s="282"/>
      <c r="N7" s="6"/>
      <c r="O7" s="17"/>
      <c r="R7" s="17"/>
    </row>
    <row r="8" spans="1:18" ht="35.25" customHeight="1" x14ac:dyDescent="0.25">
      <c r="A8" s="20" t="s">
        <v>89</v>
      </c>
      <c r="B8" s="106"/>
      <c r="C8" s="90"/>
      <c r="D8" s="20"/>
      <c r="E8" s="281" t="s">
        <v>107</v>
      </c>
      <c r="F8" s="281"/>
      <c r="G8" s="106"/>
      <c r="J8" s="281" t="s">
        <v>72</v>
      </c>
      <c r="K8" s="281"/>
      <c r="L8" s="282"/>
      <c r="M8" s="282"/>
      <c r="O8" s="9"/>
      <c r="P8" s="9"/>
      <c r="R8" s="9"/>
    </row>
    <row r="9" spans="1:18" ht="35.25" customHeight="1" x14ac:dyDescent="0.25">
      <c r="A9" s="20" t="s">
        <v>109</v>
      </c>
      <c r="B9" s="284"/>
      <c r="C9" s="284"/>
      <c r="D9" s="284"/>
      <c r="E9" s="284"/>
      <c r="F9" s="284"/>
      <c r="G9" s="284"/>
      <c r="H9" s="284"/>
      <c r="I9" s="284"/>
      <c r="J9" s="284"/>
      <c r="K9" s="284"/>
      <c r="L9" s="284"/>
      <c r="M9" s="284"/>
      <c r="O9" s="9"/>
      <c r="P9" s="9"/>
      <c r="R9" s="9"/>
    </row>
    <row r="10" spans="1:18" ht="35.25" customHeight="1" x14ac:dyDescent="0.25">
      <c r="A10" s="20"/>
      <c r="B10" s="285"/>
      <c r="C10" s="285"/>
      <c r="D10" s="285"/>
      <c r="E10" s="285"/>
      <c r="F10" s="285"/>
      <c r="G10" s="285"/>
      <c r="H10" s="285"/>
      <c r="I10" s="285"/>
      <c r="J10" s="285"/>
      <c r="K10" s="285"/>
      <c r="L10" s="285"/>
      <c r="M10" s="285"/>
      <c r="O10" s="9"/>
      <c r="P10" s="9"/>
      <c r="R10" s="9"/>
    </row>
    <row r="11" spans="1:18" ht="31.15" customHeight="1" thickBot="1" x14ac:dyDescent="0.3">
      <c r="A11" s="29"/>
      <c r="B11" s="29"/>
      <c r="C11" s="29"/>
      <c r="D11" s="30"/>
      <c r="E11" s="30"/>
      <c r="F11" s="30"/>
      <c r="G11" s="30"/>
      <c r="H11" s="21"/>
      <c r="I11" s="9"/>
      <c r="J11" s="9"/>
      <c r="K11" s="9"/>
      <c r="L11" s="9"/>
      <c r="M11" s="9"/>
      <c r="O11" s="280" t="s">
        <v>90</v>
      </c>
      <c r="P11" s="280"/>
      <c r="R11" s="247" t="s">
        <v>140</v>
      </c>
    </row>
    <row r="12" spans="1:18" ht="20.25" hidden="1" customHeight="1" thickBot="1" x14ac:dyDescent="0.25">
      <c r="A12" s="79" t="s">
        <v>50</v>
      </c>
      <c r="B12" s="38" t="s">
        <v>51</v>
      </c>
      <c r="C12" s="38" t="s">
        <v>52</v>
      </c>
      <c r="D12" s="38" t="s">
        <v>53</v>
      </c>
      <c r="E12" s="39" t="s">
        <v>54</v>
      </c>
      <c r="F12" s="180"/>
      <c r="G12" s="180"/>
      <c r="H12" s="40" t="s">
        <v>55</v>
      </c>
      <c r="I12" s="77" t="s">
        <v>56</v>
      </c>
      <c r="J12" s="78"/>
      <c r="K12" s="78"/>
      <c r="L12" s="78" t="s">
        <v>57</v>
      </c>
      <c r="M12" s="78" t="s">
        <v>58</v>
      </c>
      <c r="N12" s="10" t="s">
        <v>59</v>
      </c>
      <c r="O12" s="76" t="s">
        <v>60</v>
      </c>
      <c r="P12" s="78" t="s">
        <v>61</v>
      </c>
      <c r="R12" s="76" t="s">
        <v>60</v>
      </c>
    </row>
    <row r="13" spans="1:18" ht="16.5" thickBot="1" x14ac:dyDescent="0.25">
      <c r="A13" s="107" t="s">
        <v>22</v>
      </c>
      <c r="B13" s="38" t="s">
        <v>23</v>
      </c>
      <c r="C13" s="38" t="s">
        <v>39</v>
      </c>
      <c r="D13" s="38" t="s">
        <v>24</v>
      </c>
      <c r="E13" s="39" t="s">
        <v>44</v>
      </c>
      <c r="F13" s="180" t="s">
        <v>110</v>
      </c>
      <c r="G13" s="180" t="s">
        <v>111</v>
      </c>
      <c r="H13" s="40" t="s">
        <v>26</v>
      </c>
      <c r="I13" s="72" t="s">
        <v>91</v>
      </c>
      <c r="J13" s="73"/>
      <c r="K13" s="73"/>
      <c r="L13" s="73"/>
      <c r="M13" s="101"/>
      <c r="N13" s="10"/>
      <c r="O13" s="292" t="s">
        <v>49</v>
      </c>
      <c r="P13" s="293"/>
      <c r="R13" s="257" t="s">
        <v>44</v>
      </c>
    </row>
    <row r="14" spans="1:18" ht="16.5" thickBot="1" x14ac:dyDescent="0.25">
      <c r="A14" s="108" t="s">
        <v>20</v>
      </c>
      <c r="B14" s="41" t="s">
        <v>21</v>
      </c>
      <c r="C14" s="41" t="s">
        <v>38</v>
      </c>
      <c r="D14" s="41" t="s">
        <v>19</v>
      </c>
      <c r="E14" s="42" t="s">
        <v>70</v>
      </c>
      <c r="F14" s="44" t="s">
        <v>111</v>
      </c>
      <c r="G14" s="44" t="s">
        <v>112</v>
      </c>
      <c r="H14" s="44" t="s">
        <v>25</v>
      </c>
      <c r="I14" s="74">
        <v>1</v>
      </c>
      <c r="J14" s="136">
        <v>2</v>
      </c>
      <c r="K14" s="136">
        <v>3</v>
      </c>
      <c r="L14" s="75">
        <v>4</v>
      </c>
      <c r="M14" s="102">
        <v>5</v>
      </c>
      <c r="N14" s="11"/>
      <c r="O14" s="70" t="s">
        <v>47</v>
      </c>
      <c r="P14" s="102" t="s">
        <v>48</v>
      </c>
      <c r="R14" s="258" t="s">
        <v>70</v>
      </c>
    </row>
    <row r="15" spans="1:18" ht="15.75" x14ac:dyDescent="0.2">
      <c r="A15" s="137"/>
      <c r="B15" s="138"/>
      <c r="C15" s="86"/>
      <c r="D15" s="139"/>
      <c r="E15" s="165"/>
      <c r="F15" s="212"/>
      <c r="G15" s="197">
        <f>H15-F15</f>
        <v>0</v>
      </c>
      <c r="H15" s="181">
        <f t="shared" ref="H15:H34" si="0">ROUND(C15*D15*E15,0)</f>
        <v>0</v>
      </c>
      <c r="I15" s="172"/>
      <c r="J15" s="173"/>
      <c r="K15" s="173"/>
      <c r="L15" s="174"/>
      <c r="M15" s="175"/>
      <c r="O15" s="155">
        <f t="shared" ref="O15:O35" si="1">SUM(I15:M15)</f>
        <v>0</v>
      </c>
      <c r="P15" s="154">
        <f t="shared" ref="P15:P35" si="2">H15-O15</f>
        <v>0</v>
      </c>
      <c r="R15" s="264">
        <f>C15*E15/12</f>
        <v>0</v>
      </c>
    </row>
    <row r="16" spans="1:18" ht="15.75" x14ac:dyDescent="0.2">
      <c r="A16" s="137"/>
      <c r="B16" s="138"/>
      <c r="C16" s="86"/>
      <c r="D16" s="87"/>
      <c r="E16" s="165"/>
      <c r="F16" s="239"/>
      <c r="G16" s="198">
        <f t="shared" ref="G16:G34" si="3">H16-F16</f>
        <v>0</v>
      </c>
      <c r="H16" s="182">
        <f t="shared" si="0"/>
        <v>0</v>
      </c>
      <c r="I16" s="176"/>
      <c r="J16" s="177"/>
      <c r="K16" s="177"/>
      <c r="L16" s="178"/>
      <c r="M16" s="179"/>
      <c r="O16" s="156">
        <f t="shared" si="1"/>
        <v>0</v>
      </c>
      <c r="P16" s="149">
        <f t="shared" si="2"/>
        <v>0</v>
      </c>
      <c r="R16" s="265">
        <f t="shared" ref="R16:R35" si="4">C16*E16/12</f>
        <v>0</v>
      </c>
    </row>
    <row r="17" spans="1:18" ht="15.75" x14ac:dyDescent="0.2">
      <c r="A17" s="137"/>
      <c r="B17" s="138"/>
      <c r="C17" s="86"/>
      <c r="D17" s="87"/>
      <c r="E17" s="165"/>
      <c r="F17" s="239"/>
      <c r="G17" s="198">
        <f t="shared" si="3"/>
        <v>0</v>
      </c>
      <c r="H17" s="182">
        <f t="shared" si="0"/>
        <v>0</v>
      </c>
      <c r="I17" s="176"/>
      <c r="J17" s="177"/>
      <c r="K17" s="177"/>
      <c r="L17" s="178"/>
      <c r="M17" s="179"/>
      <c r="O17" s="156">
        <f t="shared" si="1"/>
        <v>0</v>
      </c>
      <c r="P17" s="149">
        <f t="shared" si="2"/>
        <v>0</v>
      </c>
      <c r="R17" s="265">
        <f t="shared" si="4"/>
        <v>0</v>
      </c>
    </row>
    <row r="18" spans="1:18" ht="15.75" x14ac:dyDescent="0.2">
      <c r="A18" s="137"/>
      <c r="B18" s="138"/>
      <c r="C18" s="86"/>
      <c r="D18" s="87"/>
      <c r="E18" s="165"/>
      <c r="F18" s="239"/>
      <c r="G18" s="198">
        <f t="shared" si="3"/>
        <v>0</v>
      </c>
      <c r="H18" s="182">
        <f>ROUND(C18*D18*E18,0)</f>
        <v>0</v>
      </c>
      <c r="I18" s="176"/>
      <c r="J18" s="177"/>
      <c r="K18" s="177"/>
      <c r="L18" s="178"/>
      <c r="M18" s="179"/>
      <c r="O18" s="156">
        <f t="shared" si="1"/>
        <v>0</v>
      </c>
      <c r="P18" s="149">
        <f t="shared" si="2"/>
        <v>0</v>
      </c>
      <c r="R18" s="265">
        <f t="shared" si="4"/>
        <v>0</v>
      </c>
    </row>
    <row r="19" spans="1:18" ht="15.75" x14ac:dyDescent="0.2">
      <c r="A19" s="137"/>
      <c r="B19" s="138"/>
      <c r="C19" s="86"/>
      <c r="D19" s="87"/>
      <c r="E19" s="165"/>
      <c r="F19" s="239"/>
      <c r="G19" s="198">
        <f t="shared" si="3"/>
        <v>0</v>
      </c>
      <c r="H19" s="182">
        <f t="shared" si="0"/>
        <v>0</v>
      </c>
      <c r="I19" s="176"/>
      <c r="J19" s="177"/>
      <c r="K19" s="177"/>
      <c r="L19" s="178"/>
      <c r="M19" s="179"/>
      <c r="O19" s="156">
        <f t="shared" si="1"/>
        <v>0</v>
      </c>
      <c r="P19" s="149">
        <f t="shared" si="2"/>
        <v>0</v>
      </c>
      <c r="R19" s="265">
        <f t="shared" si="4"/>
        <v>0</v>
      </c>
    </row>
    <row r="20" spans="1:18" ht="15.75" x14ac:dyDescent="0.2">
      <c r="A20" s="137"/>
      <c r="B20" s="138"/>
      <c r="C20" s="86"/>
      <c r="D20" s="87"/>
      <c r="E20" s="165"/>
      <c r="F20" s="239"/>
      <c r="G20" s="198">
        <f t="shared" si="3"/>
        <v>0</v>
      </c>
      <c r="H20" s="182">
        <f t="shared" si="0"/>
        <v>0</v>
      </c>
      <c r="I20" s="176"/>
      <c r="J20" s="177"/>
      <c r="K20" s="177"/>
      <c r="L20" s="178"/>
      <c r="M20" s="179"/>
      <c r="O20" s="156">
        <f t="shared" si="1"/>
        <v>0</v>
      </c>
      <c r="P20" s="149">
        <f t="shared" si="2"/>
        <v>0</v>
      </c>
      <c r="R20" s="265">
        <f t="shared" si="4"/>
        <v>0</v>
      </c>
    </row>
    <row r="21" spans="1:18" ht="15.75" x14ac:dyDescent="0.2">
      <c r="A21" s="137"/>
      <c r="B21" s="138"/>
      <c r="C21" s="86"/>
      <c r="D21" s="87"/>
      <c r="E21" s="165"/>
      <c r="F21" s="239"/>
      <c r="G21" s="198">
        <f t="shared" si="3"/>
        <v>0</v>
      </c>
      <c r="H21" s="182">
        <f t="shared" si="0"/>
        <v>0</v>
      </c>
      <c r="I21" s="176"/>
      <c r="J21" s="177"/>
      <c r="K21" s="177"/>
      <c r="L21" s="178"/>
      <c r="M21" s="179"/>
      <c r="O21" s="156">
        <f t="shared" si="1"/>
        <v>0</v>
      </c>
      <c r="P21" s="149">
        <f t="shared" si="2"/>
        <v>0</v>
      </c>
      <c r="R21" s="265">
        <f t="shared" si="4"/>
        <v>0</v>
      </c>
    </row>
    <row r="22" spans="1:18" ht="15.75" x14ac:dyDescent="0.2">
      <c r="A22" s="137"/>
      <c r="B22" s="138"/>
      <c r="C22" s="86"/>
      <c r="D22" s="87"/>
      <c r="E22" s="165"/>
      <c r="F22" s="239"/>
      <c r="G22" s="198">
        <f t="shared" si="3"/>
        <v>0</v>
      </c>
      <c r="H22" s="182">
        <f t="shared" si="0"/>
        <v>0</v>
      </c>
      <c r="I22" s="176"/>
      <c r="J22" s="177"/>
      <c r="K22" s="177"/>
      <c r="L22" s="178"/>
      <c r="M22" s="179"/>
      <c r="O22" s="156">
        <f t="shared" si="1"/>
        <v>0</v>
      </c>
      <c r="P22" s="149">
        <f t="shared" si="2"/>
        <v>0</v>
      </c>
      <c r="R22" s="265">
        <f t="shared" si="4"/>
        <v>0</v>
      </c>
    </row>
    <row r="23" spans="1:18" ht="15.75" x14ac:dyDescent="0.2">
      <c r="A23" s="137"/>
      <c r="B23" s="138"/>
      <c r="C23" s="86"/>
      <c r="D23" s="87"/>
      <c r="E23" s="165"/>
      <c r="F23" s="239"/>
      <c r="G23" s="198">
        <f t="shared" si="3"/>
        <v>0</v>
      </c>
      <c r="H23" s="182">
        <f t="shared" si="0"/>
        <v>0</v>
      </c>
      <c r="I23" s="176"/>
      <c r="J23" s="177"/>
      <c r="K23" s="177"/>
      <c r="L23" s="178"/>
      <c r="M23" s="179"/>
      <c r="O23" s="156">
        <f t="shared" si="1"/>
        <v>0</v>
      </c>
      <c r="P23" s="149">
        <f t="shared" si="2"/>
        <v>0</v>
      </c>
      <c r="R23" s="265">
        <f t="shared" si="4"/>
        <v>0</v>
      </c>
    </row>
    <row r="24" spans="1:18" ht="15.75" x14ac:dyDescent="0.2">
      <c r="A24" s="137"/>
      <c r="B24" s="138"/>
      <c r="C24" s="86"/>
      <c r="D24" s="87"/>
      <c r="E24" s="165"/>
      <c r="F24" s="239"/>
      <c r="G24" s="198">
        <f t="shared" si="3"/>
        <v>0</v>
      </c>
      <c r="H24" s="182">
        <f t="shared" si="0"/>
        <v>0</v>
      </c>
      <c r="I24" s="176"/>
      <c r="J24" s="177"/>
      <c r="K24" s="177"/>
      <c r="L24" s="178"/>
      <c r="M24" s="179"/>
      <c r="O24" s="156">
        <f t="shared" si="1"/>
        <v>0</v>
      </c>
      <c r="P24" s="149">
        <f t="shared" si="2"/>
        <v>0</v>
      </c>
      <c r="R24" s="265">
        <f t="shared" si="4"/>
        <v>0</v>
      </c>
    </row>
    <row r="25" spans="1:18" ht="15.75" x14ac:dyDescent="0.2">
      <c r="A25" s="137"/>
      <c r="B25" s="138"/>
      <c r="C25" s="86"/>
      <c r="D25" s="87"/>
      <c r="E25" s="165"/>
      <c r="F25" s="239"/>
      <c r="G25" s="198">
        <f t="shared" si="3"/>
        <v>0</v>
      </c>
      <c r="H25" s="182">
        <f t="shared" si="0"/>
        <v>0</v>
      </c>
      <c r="I25" s="176"/>
      <c r="J25" s="177"/>
      <c r="K25" s="177"/>
      <c r="L25" s="178"/>
      <c r="M25" s="179"/>
      <c r="O25" s="156">
        <f t="shared" si="1"/>
        <v>0</v>
      </c>
      <c r="P25" s="149">
        <f t="shared" si="2"/>
        <v>0</v>
      </c>
      <c r="R25" s="265">
        <f t="shared" si="4"/>
        <v>0</v>
      </c>
    </row>
    <row r="26" spans="1:18" ht="15.75" x14ac:dyDescent="0.2">
      <c r="A26" s="137"/>
      <c r="B26" s="138"/>
      <c r="C26" s="86"/>
      <c r="D26" s="87"/>
      <c r="E26" s="165"/>
      <c r="F26" s="239"/>
      <c r="G26" s="198">
        <f t="shared" si="3"/>
        <v>0</v>
      </c>
      <c r="H26" s="182">
        <f t="shared" si="0"/>
        <v>0</v>
      </c>
      <c r="I26" s="176"/>
      <c r="J26" s="177"/>
      <c r="K26" s="177"/>
      <c r="L26" s="178"/>
      <c r="M26" s="179"/>
      <c r="O26" s="156">
        <f t="shared" si="1"/>
        <v>0</v>
      </c>
      <c r="P26" s="149">
        <f t="shared" si="2"/>
        <v>0</v>
      </c>
      <c r="R26" s="265">
        <f t="shared" si="4"/>
        <v>0</v>
      </c>
    </row>
    <row r="27" spans="1:18" ht="15.75" x14ac:dyDescent="0.2">
      <c r="A27" s="137"/>
      <c r="B27" s="138"/>
      <c r="C27" s="86"/>
      <c r="D27" s="87"/>
      <c r="E27" s="165"/>
      <c r="F27" s="239"/>
      <c r="G27" s="198">
        <f t="shared" si="3"/>
        <v>0</v>
      </c>
      <c r="H27" s="182">
        <f>ROUND(C27*D27*E27,0)</f>
        <v>0</v>
      </c>
      <c r="I27" s="176"/>
      <c r="J27" s="177"/>
      <c r="K27" s="177"/>
      <c r="L27" s="178"/>
      <c r="M27" s="179"/>
      <c r="O27" s="156">
        <f t="shared" si="1"/>
        <v>0</v>
      </c>
      <c r="P27" s="149">
        <f t="shared" si="2"/>
        <v>0</v>
      </c>
      <c r="R27" s="265">
        <f t="shared" si="4"/>
        <v>0</v>
      </c>
    </row>
    <row r="28" spans="1:18" ht="15.75" x14ac:dyDescent="0.2">
      <c r="A28" s="137"/>
      <c r="B28" s="138"/>
      <c r="C28" s="86"/>
      <c r="D28" s="87"/>
      <c r="E28" s="165"/>
      <c r="F28" s="239"/>
      <c r="G28" s="198">
        <f t="shared" si="3"/>
        <v>0</v>
      </c>
      <c r="H28" s="182">
        <f t="shared" si="0"/>
        <v>0</v>
      </c>
      <c r="I28" s="176"/>
      <c r="J28" s="177"/>
      <c r="K28" s="177"/>
      <c r="L28" s="178"/>
      <c r="M28" s="179"/>
      <c r="O28" s="156">
        <f t="shared" si="1"/>
        <v>0</v>
      </c>
      <c r="P28" s="149">
        <f t="shared" si="2"/>
        <v>0</v>
      </c>
      <c r="R28" s="265">
        <f t="shared" si="4"/>
        <v>0</v>
      </c>
    </row>
    <row r="29" spans="1:18" ht="15.75" x14ac:dyDescent="0.2">
      <c r="A29" s="137"/>
      <c r="B29" s="138"/>
      <c r="C29" s="86"/>
      <c r="D29" s="87"/>
      <c r="E29" s="165"/>
      <c r="F29" s="239"/>
      <c r="G29" s="198">
        <f t="shared" si="3"/>
        <v>0</v>
      </c>
      <c r="H29" s="182">
        <f t="shared" si="0"/>
        <v>0</v>
      </c>
      <c r="I29" s="176"/>
      <c r="J29" s="177"/>
      <c r="K29" s="177"/>
      <c r="L29" s="178"/>
      <c r="M29" s="179"/>
      <c r="O29" s="156">
        <f t="shared" si="1"/>
        <v>0</v>
      </c>
      <c r="P29" s="149">
        <f t="shared" si="2"/>
        <v>0</v>
      </c>
      <c r="R29" s="265">
        <f t="shared" si="4"/>
        <v>0</v>
      </c>
    </row>
    <row r="30" spans="1:18" ht="15.75" x14ac:dyDescent="0.2">
      <c r="A30" s="137"/>
      <c r="B30" s="138"/>
      <c r="C30" s="86"/>
      <c r="D30" s="87"/>
      <c r="E30" s="165"/>
      <c r="F30" s="239"/>
      <c r="G30" s="198">
        <f t="shared" si="3"/>
        <v>0</v>
      </c>
      <c r="H30" s="182">
        <f t="shared" si="0"/>
        <v>0</v>
      </c>
      <c r="I30" s="176"/>
      <c r="J30" s="177"/>
      <c r="K30" s="177"/>
      <c r="L30" s="178"/>
      <c r="M30" s="179"/>
      <c r="O30" s="156">
        <f t="shared" si="1"/>
        <v>0</v>
      </c>
      <c r="P30" s="149">
        <f t="shared" si="2"/>
        <v>0</v>
      </c>
      <c r="R30" s="265">
        <f t="shared" si="4"/>
        <v>0</v>
      </c>
    </row>
    <row r="31" spans="1:18" ht="15.75" x14ac:dyDescent="0.2">
      <c r="A31" s="137"/>
      <c r="B31" s="138"/>
      <c r="C31" s="86"/>
      <c r="D31" s="87"/>
      <c r="E31" s="165"/>
      <c r="F31" s="239"/>
      <c r="G31" s="198">
        <f t="shared" si="3"/>
        <v>0</v>
      </c>
      <c r="H31" s="182">
        <f t="shared" si="0"/>
        <v>0</v>
      </c>
      <c r="I31" s="176"/>
      <c r="J31" s="177"/>
      <c r="K31" s="177"/>
      <c r="L31" s="178"/>
      <c r="M31" s="179"/>
      <c r="O31" s="156">
        <f t="shared" si="1"/>
        <v>0</v>
      </c>
      <c r="P31" s="149">
        <f t="shared" si="2"/>
        <v>0</v>
      </c>
      <c r="R31" s="265">
        <f t="shared" si="4"/>
        <v>0</v>
      </c>
    </row>
    <row r="32" spans="1:18" ht="15.75" x14ac:dyDescent="0.2">
      <c r="A32" s="137"/>
      <c r="B32" s="138"/>
      <c r="C32" s="86"/>
      <c r="D32" s="87"/>
      <c r="E32" s="165"/>
      <c r="F32" s="239"/>
      <c r="G32" s="198">
        <f t="shared" si="3"/>
        <v>0</v>
      </c>
      <c r="H32" s="182">
        <f t="shared" si="0"/>
        <v>0</v>
      </c>
      <c r="I32" s="176"/>
      <c r="J32" s="177"/>
      <c r="K32" s="177"/>
      <c r="L32" s="178"/>
      <c r="M32" s="179"/>
      <c r="O32" s="156">
        <f t="shared" si="1"/>
        <v>0</v>
      </c>
      <c r="P32" s="149">
        <f t="shared" si="2"/>
        <v>0</v>
      </c>
      <c r="R32" s="265">
        <f t="shared" si="4"/>
        <v>0</v>
      </c>
    </row>
    <row r="33" spans="1:18" ht="15.75" x14ac:dyDescent="0.2">
      <c r="A33" s="137"/>
      <c r="B33" s="138"/>
      <c r="C33" s="86"/>
      <c r="D33" s="87"/>
      <c r="E33" s="165"/>
      <c r="F33" s="239"/>
      <c r="G33" s="198">
        <f t="shared" si="3"/>
        <v>0</v>
      </c>
      <c r="H33" s="182">
        <f t="shared" si="0"/>
        <v>0</v>
      </c>
      <c r="I33" s="176"/>
      <c r="J33" s="177"/>
      <c r="K33" s="177"/>
      <c r="L33" s="178"/>
      <c r="M33" s="179"/>
      <c r="O33" s="156">
        <f t="shared" si="1"/>
        <v>0</v>
      </c>
      <c r="P33" s="149">
        <f t="shared" si="2"/>
        <v>0</v>
      </c>
      <c r="R33" s="265">
        <f t="shared" si="4"/>
        <v>0</v>
      </c>
    </row>
    <row r="34" spans="1:18" ht="15.75" x14ac:dyDescent="0.2">
      <c r="A34" s="137"/>
      <c r="B34" s="138"/>
      <c r="C34" s="86"/>
      <c r="D34" s="87"/>
      <c r="E34" s="165"/>
      <c r="F34" s="239"/>
      <c r="G34" s="198">
        <f t="shared" si="3"/>
        <v>0</v>
      </c>
      <c r="H34" s="182">
        <f t="shared" si="0"/>
        <v>0</v>
      </c>
      <c r="I34" s="176"/>
      <c r="J34" s="177"/>
      <c r="K34" s="177"/>
      <c r="L34" s="178"/>
      <c r="M34" s="179"/>
      <c r="O34" s="156">
        <f t="shared" si="1"/>
        <v>0</v>
      </c>
      <c r="P34" s="149">
        <f t="shared" si="2"/>
        <v>0</v>
      </c>
      <c r="R34" s="265">
        <f t="shared" si="4"/>
        <v>0</v>
      </c>
    </row>
    <row r="35" spans="1:18" ht="18" customHeight="1" thickBot="1" x14ac:dyDescent="0.3">
      <c r="A35" s="183" t="s">
        <v>62</v>
      </c>
      <c r="B35" s="184"/>
      <c r="C35" s="185"/>
      <c r="D35" s="186"/>
      <c r="E35" s="232">
        <f>'Add''l Personnel'!E105</f>
        <v>0</v>
      </c>
      <c r="F35" s="233">
        <f>'Add''l Personnel'!F105</f>
        <v>0</v>
      </c>
      <c r="G35" s="233">
        <f>'Add''l Personnel'!G105</f>
        <v>0</v>
      </c>
      <c r="H35" s="234">
        <f>'Add''l Personnel'!H105</f>
        <v>0</v>
      </c>
      <c r="I35" s="235">
        <f>'Add''l Personnel'!I105</f>
        <v>0</v>
      </c>
      <c r="J35" s="236">
        <f>'Add''l Personnel'!J105</f>
        <v>0</v>
      </c>
      <c r="K35" s="236">
        <f>'Add''l Personnel'!K105</f>
        <v>0</v>
      </c>
      <c r="L35" s="237">
        <f>'Add''l Personnel'!L105</f>
        <v>0</v>
      </c>
      <c r="M35" s="238">
        <f>'Add''l Personnel'!M105</f>
        <v>0</v>
      </c>
      <c r="N35" s="2"/>
      <c r="O35" s="157">
        <f t="shared" si="1"/>
        <v>0</v>
      </c>
      <c r="P35" s="158">
        <f t="shared" si="2"/>
        <v>0</v>
      </c>
      <c r="R35" s="266">
        <f>'Add''l Personnel'!R105</f>
        <v>0</v>
      </c>
    </row>
    <row r="36" spans="1:18" customFormat="1" ht="18" customHeight="1" thickBot="1" x14ac:dyDescent="0.3">
      <c r="A36" s="62" t="s">
        <v>11</v>
      </c>
      <c r="B36" s="34"/>
      <c r="C36" s="35"/>
      <c r="D36" s="34"/>
      <c r="E36" s="230">
        <f>SUM(E15:E35)</f>
        <v>0</v>
      </c>
      <c r="F36" s="33">
        <f t="shared" ref="F36:G36" si="5">SUM(F15:F35)</f>
        <v>0</v>
      </c>
      <c r="G36" s="33">
        <f t="shared" si="5"/>
        <v>0</v>
      </c>
      <c r="H36" s="46">
        <f>SUM(H15:H35)</f>
        <v>0</v>
      </c>
      <c r="I36" s="49">
        <f t="shared" ref="I36:M36" si="6">SUM(I15:I35)</f>
        <v>0</v>
      </c>
      <c r="J36" s="33">
        <f t="shared" si="6"/>
        <v>0</v>
      </c>
      <c r="K36" s="33">
        <f t="shared" si="6"/>
        <v>0</v>
      </c>
      <c r="L36" s="33">
        <f t="shared" si="6"/>
        <v>0</v>
      </c>
      <c r="M36" s="105">
        <f t="shared" si="6"/>
        <v>0</v>
      </c>
      <c r="O36" s="67">
        <f t="shared" ref="O36:P36" si="7">SUM(O15:O35)</f>
        <v>0</v>
      </c>
      <c r="P36" s="63">
        <f t="shared" si="7"/>
        <v>0</v>
      </c>
      <c r="R36" s="267">
        <f>SUM(R15:R35)</f>
        <v>0</v>
      </c>
    </row>
    <row r="37" spans="1:18" customFormat="1" ht="18" customHeight="1" thickBot="1" x14ac:dyDescent="0.3">
      <c r="A37" s="296" t="s">
        <v>141</v>
      </c>
      <c r="B37" s="296"/>
      <c r="C37" s="296"/>
      <c r="D37" s="296"/>
      <c r="E37" s="262">
        <f>R36</f>
        <v>0</v>
      </c>
      <c r="F37" s="263"/>
      <c r="G37" s="263"/>
      <c r="H37" s="263"/>
      <c r="I37" s="263"/>
      <c r="J37" s="263"/>
      <c r="K37" s="263"/>
      <c r="L37" s="263"/>
      <c r="M37" s="263"/>
      <c r="O37" s="260"/>
      <c r="P37" s="260"/>
      <c r="R37" s="261"/>
    </row>
    <row r="38" spans="1:18" ht="18" customHeight="1" thickBot="1" x14ac:dyDescent="0.3">
      <c r="A38" s="58"/>
      <c r="B38" s="7"/>
      <c r="C38" s="22"/>
      <c r="D38" s="7"/>
      <c r="E38" s="23" t="s">
        <v>2</v>
      </c>
      <c r="F38" s="23"/>
      <c r="G38" s="23"/>
      <c r="H38" s="24"/>
      <c r="I38" s="7"/>
      <c r="J38" s="7"/>
      <c r="K38" s="7"/>
      <c r="L38" s="7"/>
      <c r="M38" s="7"/>
      <c r="N38" s="15"/>
      <c r="O38" s="259"/>
      <c r="P38" s="259"/>
      <c r="R38" s="259"/>
    </row>
    <row r="39" spans="1:18" ht="32.25" thickBot="1" x14ac:dyDescent="0.3">
      <c r="A39" s="248" t="s">
        <v>43</v>
      </c>
      <c r="B39" s="252"/>
      <c r="C39" s="97"/>
      <c r="D39" s="98"/>
      <c r="E39" s="215" t="s">
        <v>102</v>
      </c>
      <c r="F39" s="216" t="s">
        <v>113</v>
      </c>
      <c r="G39" s="216" t="s">
        <v>114</v>
      </c>
      <c r="H39" s="217" t="s">
        <v>85</v>
      </c>
      <c r="I39" s="140">
        <v>1</v>
      </c>
      <c r="J39" s="141" t="s">
        <v>92</v>
      </c>
      <c r="K39" s="141" t="s">
        <v>93</v>
      </c>
      <c r="L39" s="141" t="s">
        <v>94</v>
      </c>
      <c r="M39" s="142" t="s">
        <v>95</v>
      </c>
      <c r="N39" s="15"/>
      <c r="O39" s="143" t="s">
        <v>47</v>
      </c>
      <c r="P39" s="144" t="s">
        <v>48</v>
      </c>
      <c r="R39" s="268"/>
    </row>
    <row r="40" spans="1:18" ht="18" customHeight="1" x14ac:dyDescent="0.2">
      <c r="A40" s="249" t="s">
        <v>28</v>
      </c>
      <c r="B40" s="246"/>
      <c r="C40" s="253"/>
      <c r="D40" s="251"/>
      <c r="E40" s="165">
        <v>0</v>
      </c>
      <c r="F40" s="213"/>
      <c r="G40" s="198">
        <f t="shared" ref="G40:G48" si="8">H40-F40</f>
        <v>0</v>
      </c>
      <c r="H40" s="187">
        <f>ROUND(E40*$H$36,0)</f>
        <v>0</v>
      </c>
      <c r="I40" s="188">
        <f>ROUND(I36*$E$40,0)</f>
        <v>0</v>
      </c>
      <c r="J40" s="189">
        <f t="shared" ref="J40:M40" si="9">ROUND(J36*$E$40,0)</f>
        <v>0</v>
      </c>
      <c r="K40" s="189">
        <f t="shared" si="9"/>
        <v>0</v>
      </c>
      <c r="L40" s="190">
        <f t="shared" si="9"/>
        <v>0</v>
      </c>
      <c r="M40" s="191">
        <f t="shared" si="9"/>
        <v>0</v>
      </c>
      <c r="O40" s="147">
        <f t="shared" ref="O40:O48" si="10">SUM(I40:M40)</f>
        <v>0</v>
      </c>
      <c r="P40" s="148">
        <f t="shared" ref="P40:P48" si="11">H40-O40</f>
        <v>0</v>
      </c>
      <c r="R40" s="269"/>
    </row>
    <row r="41" spans="1:18" ht="18" customHeight="1" x14ac:dyDescent="0.2">
      <c r="A41" s="250" t="s">
        <v>32</v>
      </c>
      <c r="B41" s="245"/>
      <c r="C41" s="253"/>
      <c r="D41" s="251"/>
      <c r="E41" s="165">
        <v>0</v>
      </c>
      <c r="F41" s="213"/>
      <c r="G41" s="198">
        <f t="shared" si="8"/>
        <v>0</v>
      </c>
      <c r="H41" s="192">
        <f>ROUND(E41*$H$36,0)</f>
        <v>0</v>
      </c>
      <c r="I41" s="193">
        <f>ROUND(I36*$E$41,0)</f>
        <v>0</v>
      </c>
      <c r="J41" s="194">
        <f t="shared" ref="J41:M41" si="12">ROUND(J36*$E$41,0)</f>
        <v>0</v>
      </c>
      <c r="K41" s="194">
        <f t="shared" si="12"/>
        <v>0</v>
      </c>
      <c r="L41" s="195">
        <f t="shared" si="12"/>
        <v>0</v>
      </c>
      <c r="M41" s="196">
        <f t="shared" si="12"/>
        <v>0</v>
      </c>
      <c r="O41" s="145">
        <f t="shared" si="10"/>
        <v>0</v>
      </c>
      <c r="P41" s="146">
        <f t="shared" si="11"/>
        <v>0</v>
      </c>
      <c r="R41" s="270"/>
    </row>
    <row r="42" spans="1:18" ht="18" customHeight="1" x14ac:dyDescent="0.2">
      <c r="A42" s="250" t="s">
        <v>30</v>
      </c>
      <c r="B42" s="245"/>
      <c r="C42" s="253"/>
      <c r="D42" s="251"/>
      <c r="E42" s="165">
        <v>0</v>
      </c>
      <c r="F42" s="213"/>
      <c r="G42" s="198">
        <f t="shared" si="8"/>
        <v>0</v>
      </c>
      <c r="H42" s="192">
        <f>ROUND(E42*$H$36,0)</f>
        <v>0</v>
      </c>
      <c r="I42" s="193">
        <f>ROUND(I36*$E$42,0)</f>
        <v>0</v>
      </c>
      <c r="J42" s="194">
        <f t="shared" ref="J42:M42" si="13">ROUND(J36*$E$42,0)</f>
        <v>0</v>
      </c>
      <c r="K42" s="194">
        <f t="shared" si="13"/>
        <v>0</v>
      </c>
      <c r="L42" s="195">
        <f t="shared" si="13"/>
        <v>0</v>
      </c>
      <c r="M42" s="196">
        <f t="shared" si="13"/>
        <v>0</v>
      </c>
      <c r="O42" s="145">
        <f t="shared" si="10"/>
        <v>0</v>
      </c>
      <c r="P42" s="146">
        <f t="shared" si="11"/>
        <v>0</v>
      </c>
      <c r="R42" s="270"/>
    </row>
    <row r="43" spans="1:18" ht="18" customHeight="1" x14ac:dyDescent="0.2">
      <c r="A43" s="250" t="s">
        <v>31</v>
      </c>
      <c r="B43" s="245"/>
      <c r="C43" s="253"/>
      <c r="D43" s="251"/>
      <c r="E43" s="165">
        <v>0</v>
      </c>
      <c r="F43" s="213"/>
      <c r="G43" s="198">
        <f t="shared" si="8"/>
        <v>0</v>
      </c>
      <c r="H43" s="192">
        <f t="shared" ref="H43:H48" si="14">ROUND(E43*$H$36,0)</f>
        <v>0</v>
      </c>
      <c r="I43" s="193">
        <f>ROUND(I36*$E$43,0)</f>
        <v>0</v>
      </c>
      <c r="J43" s="194">
        <f t="shared" ref="J43:M43" si="15">ROUND(J36*$E$43,0)</f>
        <v>0</v>
      </c>
      <c r="K43" s="194">
        <f t="shared" si="15"/>
        <v>0</v>
      </c>
      <c r="L43" s="195">
        <f t="shared" si="15"/>
        <v>0</v>
      </c>
      <c r="M43" s="196">
        <f t="shared" si="15"/>
        <v>0</v>
      </c>
      <c r="O43" s="145">
        <f t="shared" si="10"/>
        <v>0</v>
      </c>
      <c r="P43" s="146">
        <f t="shared" si="11"/>
        <v>0</v>
      </c>
      <c r="R43" s="270"/>
    </row>
    <row r="44" spans="1:18" ht="18" customHeight="1" x14ac:dyDescent="0.2">
      <c r="A44" s="250" t="s">
        <v>29</v>
      </c>
      <c r="B44" s="245"/>
      <c r="C44" s="253"/>
      <c r="D44" s="251"/>
      <c r="E44" s="165">
        <v>0</v>
      </c>
      <c r="F44" s="213"/>
      <c r="G44" s="198">
        <f t="shared" si="8"/>
        <v>0</v>
      </c>
      <c r="H44" s="192">
        <f t="shared" si="14"/>
        <v>0</v>
      </c>
      <c r="I44" s="193">
        <f>ROUND(I36*$E$44,0)</f>
        <v>0</v>
      </c>
      <c r="J44" s="194">
        <f t="shared" ref="J44:M44" si="16">ROUND(J36*$E$44,0)</f>
        <v>0</v>
      </c>
      <c r="K44" s="194">
        <f t="shared" si="16"/>
        <v>0</v>
      </c>
      <c r="L44" s="195">
        <f t="shared" si="16"/>
        <v>0</v>
      </c>
      <c r="M44" s="196">
        <f t="shared" si="16"/>
        <v>0</v>
      </c>
      <c r="O44" s="145">
        <f t="shared" si="10"/>
        <v>0</v>
      </c>
      <c r="P44" s="146">
        <f t="shared" si="11"/>
        <v>0</v>
      </c>
      <c r="R44" s="270"/>
    </row>
    <row r="45" spans="1:18" ht="18" customHeight="1" x14ac:dyDescent="0.2">
      <c r="A45" s="250" t="s">
        <v>35</v>
      </c>
      <c r="B45" s="245"/>
      <c r="C45" s="253"/>
      <c r="D45" s="251"/>
      <c r="E45" s="165">
        <v>0</v>
      </c>
      <c r="F45" s="213"/>
      <c r="G45" s="198">
        <f t="shared" si="8"/>
        <v>0</v>
      </c>
      <c r="H45" s="192">
        <f t="shared" si="14"/>
        <v>0</v>
      </c>
      <c r="I45" s="193">
        <f>ROUND(I36*$E$45,0)</f>
        <v>0</v>
      </c>
      <c r="J45" s="194">
        <f t="shared" ref="J45:M45" si="17">ROUND(J36*$E$45,0)</f>
        <v>0</v>
      </c>
      <c r="K45" s="194">
        <f t="shared" si="17"/>
        <v>0</v>
      </c>
      <c r="L45" s="195">
        <f t="shared" si="17"/>
        <v>0</v>
      </c>
      <c r="M45" s="196">
        <f t="shared" si="17"/>
        <v>0</v>
      </c>
      <c r="O45" s="145">
        <f t="shared" si="10"/>
        <v>0</v>
      </c>
      <c r="P45" s="146">
        <f t="shared" si="11"/>
        <v>0</v>
      </c>
      <c r="R45" s="270"/>
    </row>
    <row r="46" spans="1:18" ht="18" customHeight="1" x14ac:dyDescent="0.2">
      <c r="A46" s="250" t="s">
        <v>33</v>
      </c>
      <c r="B46" s="245"/>
      <c r="C46" s="253"/>
      <c r="D46" s="251"/>
      <c r="E46" s="165">
        <v>0</v>
      </c>
      <c r="F46" s="213"/>
      <c r="G46" s="198">
        <f t="shared" si="8"/>
        <v>0</v>
      </c>
      <c r="H46" s="192">
        <f t="shared" si="14"/>
        <v>0</v>
      </c>
      <c r="I46" s="193">
        <f>ROUND(I36*$E$46,0)</f>
        <v>0</v>
      </c>
      <c r="J46" s="194">
        <f t="shared" ref="J46:M46" si="18">ROUND(J36*$E$46,0)</f>
        <v>0</v>
      </c>
      <c r="K46" s="194">
        <f t="shared" si="18"/>
        <v>0</v>
      </c>
      <c r="L46" s="195">
        <f t="shared" si="18"/>
        <v>0</v>
      </c>
      <c r="M46" s="196">
        <f t="shared" si="18"/>
        <v>0</v>
      </c>
      <c r="O46" s="145">
        <f t="shared" si="10"/>
        <v>0</v>
      </c>
      <c r="P46" s="146">
        <f t="shared" si="11"/>
        <v>0</v>
      </c>
      <c r="R46" s="270"/>
    </row>
    <row r="47" spans="1:18" ht="18" customHeight="1" x14ac:dyDescent="0.2">
      <c r="A47" s="250" t="s">
        <v>34</v>
      </c>
      <c r="B47" s="245"/>
      <c r="C47" s="253"/>
      <c r="D47" s="251"/>
      <c r="E47" s="165">
        <v>0</v>
      </c>
      <c r="F47" s="213"/>
      <c r="G47" s="198">
        <f t="shared" si="8"/>
        <v>0</v>
      </c>
      <c r="H47" s="192">
        <f t="shared" si="14"/>
        <v>0</v>
      </c>
      <c r="I47" s="193">
        <f>ROUND(I36*$E$47,0)</f>
        <v>0</v>
      </c>
      <c r="J47" s="194">
        <f t="shared" ref="J47:M47" si="19">ROUND(J36*$E$47,0)</f>
        <v>0</v>
      </c>
      <c r="K47" s="194">
        <f t="shared" si="19"/>
        <v>0</v>
      </c>
      <c r="L47" s="195">
        <f t="shared" si="19"/>
        <v>0</v>
      </c>
      <c r="M47" s="196">
        <f t="shared" si="19"/>
        <v>0</v>
      </c>
      <c r="O47" s="145">
        <f t="shared" si="10"/>
        <v>0</v>
      </c>
      <c r="P47" s="146">
        <f t="shared" si="11"/>
        <v>0</v>
      </c>
      <c r="R47" s="270"/>
    </row>
    <row r="48" spans="1:18" ht="18" customHeight="1" thickBot="1" x14ac:dyDescent="0.25">
      <c r="A48" s="250"/>
      <c r="B48" s="254"/>
      <c r="C48" s="255"/>
      <c r="D48" s="251"/>
      <c r="E48" s="165">
        <v>0</v>
      </c>
      <c r="F48" s="213"/>
      <c r="G48" s="198">
        <f t="shared" si="8"/>
        <v>0</v>
      </c>
      <c r="H48" s="192">
        <f t="shared" si="14"/>
        <v>0</v>
      </c>
      <c r="I48" s="193">
        <f>ROUND(I36*$E$48,0)</f>
        <v>0</v>
      </c>
      <c r="J48" s="194">
        <f t="shared" ref="J48:M48" si="20">ROUND(J36*$E$48,0)</f>
        <v>0</v>
      </c>
      <c r="K48" s="194">
        <f t="shared" si="20"/>
        <v>0</v>
      </c>
      <c r="L48" s="195">
        <f t="shared" si="20"/>
        <v>0</v>
      </c>
      <c r="M48" s="196">
        <f t="shared" si="20"/>
        <v>0</v>
      </c>
      <c r="O48" s="145">
        <f t="shared" si="10"/>
        <v>0</v>
      </c>
      <c r="P48" s="146">
        <f t="shared" si="11"/>
        <v>0</v>
      </c>
      <c r="R48" s="270"/>
    </row>
    <row r="49" spans="1:20" customFormat="1" ht="18" customHeight="1" thickBot="1" x14ac:dyDescent="0.3">
      <c r="A49" s="62" t="s">
        <v>43</v>
      </c>
      <c r="B49" s="34"/>
      <c r="C49" s="35"/>
      <c r="D49" s="34"/>
      <c r="E49" s="256">
        <f>SUM(E40:E48)</f>
        <v>0</v>
      </c>
      <c r="F49" s="33">
        <f t="shared" ref="F49:G49" si="21">SUM(F40:F48)</f>
        <v>0</v>
      </c>
      <c r="G49" s="33">
        <f t="shared" si="21"/>
        <v>0</v>
      </c>
      <c r="H49" s="46">
        <f>SUM(H40:H48)</f>
        <v>0</v>
      </c>
      <c r="I49" s="49">
        <f t="shared" ref="I49:M49" si="22">SUM(I40:I48)</f>
        <v>0</v>
      </c>
      <c r="J49" s="33">
        <f t="shared" si="22"/>
        <v>0</v>
      </c>
      <c r="K49" s="33">
        <f t="shared" si="22"/>
        <v>0</v>
      </c>
      <c r="L49" s="33">
        <f t="shared" si="22"/>
        <v>0</v>
      </c>
      <c r="M49" s="105">
        <f t="shared" si="22"/>
        <v>0</v>
      </c>
      <c r="O49" s="67">
        <f t="shared" ref="O49:P49" si="23">SUM(O40:O48)</f>
        <v>0</v>
      </c>
      <c r="P49" s="63">
        <f t="shared" si="23"/>
        <v>0</v>
      </c>
      <c r="R49" s="33"/>
    </row>
    <row r="50" spans="1:20" customFormat="1" ht="18" customHeight="1" thickBot="1" x14ac:dyDescent="0.3">
      <c r="A50" s="58"/>
      <c r="B50" s="50"/>
      <c r="C50" s="51"/>
      <c r="D50" s="52"/>
      <c r="E50" s="53"/>
      <c r="F50" s="53"/>
      <c r="G50" s="53"/>
      <c r="H50" s="54"/>
      <c r="I50" s="54"/>
      <c r="J50" s="54"/>
      <c r="K50" s="54"/>
      <c r="L50" s="54"/>
      <c r="M50" s="54"/>
      <c r="N50" s="15"/>
      <c r="O50" s="54"/>
      <c r="P50" s="54"/>
      <c r="R50" s="54"/>
    </row>
    <row r="51" spans="1:20" customFormat="1" ht="18" customHeight="1" thickBot="1" x14ac:dyDescent="0.3">
      <c r="A51" s="62" t="s">
        <v>37</v>
      </c>
      <c r="B51" s="34"/>
      <c r="C51" s="35"/>
      <c r="D51" s="291"/>
      <c r="E51" s="294"/>
      <c r="F51" s="33">
        <f t="shared" ref="F51:M51" si="24">F36+F49</f>
        <v>0</v>
      </c>
      <c r="G51" s="33">
        <f t="shared" si="24"/>
        <v>0</v>
      </c>
      <c r="H51" s="46">
        <f t="shared" si="24"/>
        <v>0</v>
      </c>
      <c r="I51" s="49">
        <f t="shared" si="24"/>
        <v>0</v>
      </c>
      <c r="J51" s="33">
        <f t="shared" si="24"/>
        <v>0</v>
      </c>
      <c r="K51" s="33">
        <f t="shared" si="24"/>
        <v>0</v>
      </c>
      <c r="L51" s="33">
        <f t="shared" si="24"/>
        <v>0</v>
      </c>
      <c r="M51" s="105">
        <f t="shared" si="24"/>
        <v>0</v>
      </c>
      <c r="O51" s="67">
        <f>O36+O49</f>
        <v>0</v>
      </c>
      <c r="P51" s="63">
        <f>P36+P49</f>
        <v>0</v>
      </c>
      <c r="R51" s="33"/>
    </row>
    <row r="52" spans="1:20" ht="15.75" thickBot="1" x14ac:dyDescent="0.25">
      <c r="A52" s="59"/>
      <c r="B52" s="59"/>
      <c r="C52" s="59"/>
      <c r="D52" s="59"/>
      <c r="E52" s="59"/>
      <c r="F52" s="59"/>
      <c r="G52" s="59"/>
      <c r="H52" s="59"/>
      <c r="I52" s="7"/>
      <c r="J52" s="7"/>
      <c r="K52" s="7"/>
      <c r="L52" s="60"/>
      <c r="M52" s="7"/>
      <c r="N52"/>
      <c r="O52" s="68"/>
      <c r="P52" s="68"/>
      <c r="Q52" s="18"/>
      <c r="R52" s="68"/>
      <c r="S52" s="18"/>
      <c r="T52" s="19"/>
    </row>
    <row r="53" spans="1:20" s="2" customFormat="1" ht="16.5" hidden="1" thickBot="1" x14ac:dyDescent="0.3">
      <c r="A53" s="99" t="s">
        <v>50</v>
      </c>
      <c r="B53" s="99" t="s">
        <v>51</v>
      </c>
      <c r="C53" s="99" t="s">
        <v>52</v>
      </c>
      <c r="D53" s="99" t="s">
        <v>53</v>
      </c>
      <c r="E53" s="99" t="s">
        <v>54</v>
      </c>
      <c r="F53" s="99"/>
      <c r="G53" s="99"/>
      <c r="H53" s="99" t="s">
        <v>55</v>
      </c>
      <c r="I53" s="64" t="s">
        <v>56</v>
      </c>
      <c r="J53" s="65"/>
      <c r="K53" s="65"/>
      <c r="L53" s="65" t="s">
        <v>57</v>
      </c>
      <c r="M53" s="65" t="s">
        <v>58</v>
      </c>
      <c r="N53" s="1" t="s">
        <v>59</v>
      </c>
      <c r="O53" s="69" t="s">
        <v>60</v>
      </c>
      <c r="P53" s="69" t="s">
        <v>61</v>
      </c>
      <c r="Q53" s="18"/>
      <c r="R53" s="69"/>
      <c r="S53" s="18"/>
      <c r="T53" s="19"/>
    </row>
    <row r="54" spans="1:20" ht="37.15" customHeight="1" thickBot="1" x14ac:dyDescent="0.3">
      <c r="A54" s="151" t="s">
        <v>104</v>
      </c>
      <c r="B54" s="99"/>
      <c r="C54" s="99"/>
      <c r="D54" s="99"/>
      <c r="E54" s="99"/>
      <c r="F54" s="202" t="s">
        <v>113</v>
      </c>
      <c r="G54" s="202" t="s">
        <v>114</v>
      </c>
      <c r="H54" s="150" t="s">
        <v>85</v>
      </c>
      <c r="I54" s="140">
        <v>1</v>
      </c>
      <c r="J54" s="141" t="s">
        <v>92</v>
      </c>
      <c r="K54" s="141" t="s">
        <v>93</v>
      </c>
      <c r="L54" s="141" t="s">
        <v>94</v>
      </c>
      <c r="M54" s="142" t="s">
        <v>95</v>
      </c>
      <c r="O54" s="143" t="s">
        <v>47</v>
      </c>
      <c r="P54" s="144" t="s">
        <v>48</v>
      </c>
      <c r="Q54" s="18"/>
      <c r="R54" s="268"/>
      <c r="S54" s="18"/>
      <c r="T54" s="19"/>
    </row>
    <row r="55" spans="1:20" ht="15.75" x14ac:dyDescent="0.25">
      <c r="A55" s="287" t="s">
        <v>73</v>
      </c>
      <c r="B55" s="288"/>
      <c r="C55" s="288"/>
      <c r="D55" s="288"/>
      <c r="E55" s="288"/>
      <c r="F55" s="205"/>
      <c r="G55" s="214">
        <f t="shared" ref="G55:G80" si="25">H55-F55</f>
        <v>0</v>
      </c>
      <c r="H55" s="199"/>
      <c r="I55" s="172"/>
      <c r="J55" s="174"/>
      <c r="K55" s="174"/>
      <c r="L55" s="174"/>
      <c r="M55" s="175"/>
      <c r="N55" s="2"/>
      <c r="O55" s="155">
        <f t="shared" ref="O55:O80" si="26">SUM(I55:M55)</f>
        <v>0</v>
      </c>
      <c r="P55" s="154">
        <f t="shared" ref="P55:P80" si="27">H55-O55</f>
        <v>0</v>
      </c>
      <c r="Q55" s="18"/>
      <c r="R55" s="271"/>
      <c r="S55" s="18"/>
      <c r="T55" s="19"/>
    </row>
    <row r="56" spans="1:20" x14ac:dyDescent="0.2">
      <c r="A56" s="287" t="s">
        <v>7</v>
      </c>
      <c r="B56" s="288"/>
      <c r="C56" s="288"/>
      <c r="D56" s="288"/>
      <c r="E56" s="288"/>
      <c r="F56" s="178"/>
      <c r="G56" s="194">
        <f t="shared" si="25"/>
        <v>0</v>
      </c>
      <c r="H56" s="200"/>
      <c r="I56" s="176"/>
      <c r="J56" s="177"/>
      <c r="K56" s="177"/>
      <c r="L56" s="178"/>
      <c r="M56" s="179"/>
      <c r="O56" s="156">
        <f t="shared" si="26"/>
        <v>0</v>
      </c>
      <c r="P56" s="149">
        <f t="shared" si="27"/>
        <v>0</v>
      </c>
      <c r="Q56" s="18"/>
      <c r="R56" s="272"/>
      <c r="S56" s="18"/>
      <c r="T56" s="19"/>
    </row>
    <row r="57" spans="1:20" x14ac:dyDescent="0.2">
      <c r="A57" s="287" t="s">
        <v>4</v>
      </c>
      <c r="B57" s="288"/>
      <c r="C57" s="288"/>
      <c r="D57" s="288"/>
      <c r="E57" s="288"/>
      <c r="F57" s="178"/>
      <c r="G57" s="194">
        <f t="shared" si="25"/>
        <v>0</v>
      </c>
      <c r="H57" s="200"/>
      <c r="I57" s="176"/>
      <c r="J57" s="177"/>
      <c r="K57" s="177"/>
      <c r="L57" s="178"/>
      <c r="M57" s="179"/>
      <c r="O57" s="156">
        <f t="shared" si="26"/>
        <v>0</v>
      </c>
      <c r="P57" s="149">
        <f t="shared" si="27"/>
        <v>0</v>
      </c>
      <c r="Q57" s="18"/>
      <c r="R57" s="272"/>
      <c r="S57" s="18"/>
      <c r="T57" s="19"/>
    </row>
    <row r="58" spans="1:20" x14ac:dyDescent="0.2">
      <c r="A58" s="287" t="s">
        <v>13</v>
      </c>
      <c r="B58" s="288"/>
      <c r="C58" s="288"/>
      <c r="D58" s="288"/>
      <c r="E58" s="288"/>
      <c r="F58" s="178"/>
      <c r="G58" s="194">
        <f t="shared" si="25"/>
        <v>0</v>
      </c>
      <c r="H58" s="200"/>
      <c r="I58" s="176"/>
      <c r="J58" s="177"/>
      <c r="K58" s="177"/>
      <c r="L58" s="178"/>
      <c r="M58" s="179"/>
      <c r="O58" s="156">
        <f t="shared" si="26"/>
        <v>0</v>
      </c>
      <c r="P58" s="149">
        <f t="shared" si="27"/>
        <v>0</v>
      </c>
      <c r="Q58" s="18"/>
      <c r="R58" s="272"/>
      <c r="S58" s="18"/>
      <c r="T58" s="19"/>
    </row>
    <row r="59" spans="1:20" x14ac:dyDescent="0.2">
      <c r="A59" s="287" t="s">
        <v>3</v>
      </c>
      <c r="B59" s="288"/>
      <c r="C59" s="288"/>
      <c r="D59" s="288"/>
      <c r="E59" s="288"/>
      <c r="F59" s="178"/>
      <c r="G59" s="194">
        <f t="shared" si="25"/>
        <v>0</v>
      </c>
      <c r="H59" s="200"/>
      <c r="I59" s="176"/>
      <c r="J59" s="177"/>
      <c r="K59" s="177"/>
      <c r="L59" s="178"/>
      <c r="M59" s="179"/>
      <c r="O59" s="156">
        <f t="shared" si="26"/>
        <v>0</v>
      </c>
      <c r="P59" s="149">
        <f t="shared" si="27"/>
        <v>0</v>
      </c>
      <c r="Q59" s="18"/>
      <c r="R59" s="272"/>
      <c r="S59" s="18"/>
      <c r="T59" s="19"/>
    </row>
    <row r="60" spans="1:20" x14ac:dyDescent="0.2">
      <c r="A60" s="287" t="s">
        <v>8</v>
      </c>
      <c r="B60" s="288"/>
      <c r="C60" s="288"/>
      <c r="D60" s="288"/>
      <c r="E60" s="288"/>
      <c r="F60" s="178"/>
      <c r="G60" s="194">
        <f t="shared" si="25"/>
        <v>0</v>
      </c>
      <c r="H60" s="200"/>
      <c r="I60" s="176"/>
      <c r="J60" s="177"/>
      <c r="K60" s="177"/>
      <c r="L60" s="178"/>
      <c r="M60" s="179"/>
      <c r="O60" s="156">
        <f t="shared" si="26"/>
        <v>0</v>
      </c>
      <c r="P60" s="149">
        <f t="shared" si="27"/>
        <v>0</v>
      </c>
      <c r="Q60" s="18"/>
      <c r="R60" s="272"/>
      <c r="S60" s="18"/>
      <c r="T60" s="19"/>
    </row>
    <row r="61" spans="1:20" x14ac:dyDescent="0.2">
      <c r="A61" s="287" t="s">
        <v>9</v>
      </c>
      <c r="B61" s="288"/>
      <c r="C61" s="288"/>
      <c r="D61" s="288"/>
      <c r="E61" s="288"/>
      <c r="F61" s="178"/>
      <c r="G61" s="194">
        <f t="shared" si="25"/>
        <v>0</v>
      </c>
      <c r="H61" s="200"/>
      <c r="I61" s="176"/>
      <c r="J61" s="177"/>
      <c r="K61" s="177"/>
      <c r="L61" s="178"/>
      <c r="M61" s="179"/>
      <c r="O61" s="156">
        <f t="shared" si="26"/>
        <v>0</v>
      </c>
      <c r="P61" s="149">
        <f t="shared" si="27"/>
        <v>0</v>
      </c>
      <c r="Q61" s="18"/>
      <c r="R61" s="272"/>
      <c r="S61" s="18"/>
      <c r="T61" s="19"/>
    </row>
    <row r="62" spans="1:20" x14ac:dyDescent="0.2">
      <c r="A62" s="287" t="s">
        <v>10</v>
      </c>
      <c r="B62" s="288"/>
      <c r="C62" s="288"/>
      <c r="D62" s="288"/>
      <c r="E62" s="288"/>
      <c r="F62" s="178"/>
      <c r="G62" s="194">
        <f t="shared" si="25"/>
        <v>0</v>
      </c>
      <c r="H62" s="200"/>
      <c r="I62" s="176"/>
      <c r="J62" s="177"/>
      <c r="K62" s="177"/>
      <c r="L62" s="178"/>
      <c r="M62" s="179"/>
      <c r="O62" s="156">
        <f t="shared" si="26"/>
        <v>0</v>
      </c>
      <c r="P62" s="149">
        <f t="shared" si="27"/>
        <v>0</v>
      </c>
      <c r="Q62" s="18"/>
      <c r="R62" s="272"/>
      <c r="S62" s="18"/>
      <c r="T62" s="19"/>
    </row>
    <row r="63" spans="1:20" x14ac:dyDescent="0.2">
      <c r="A63" s="287" t="s">
        <v>1</v>
      </c>
      <c r="B63" s="288"/>
      <c r="C63" s="288"/>
      <c r="D63" s="288"/>
      <c r="E63" s="288"/>
      <c r="F63" s="178"/>
      <c r="G63" s="194">
        <f t="shared" si="25"/>
        <v>0</v>
      </c>
      <c r="H63" s="200"/>
      <c r="I63" s="176"/>
      <c r="J63" s="177"/>
      <c r="K63" s="177"/>
      <c r="L63" s="178"/>
      <c r="M63" s="179"/>
      <c r="O63" s="156">
        <f t="shared" si="26"/>
        <v>0</v>
      </c>
      <c r="P63" s="149">
        <f t="shared" si="27"/>
        <v>0</v>
      </c>
      <c r="Q63" s="18"/>
      <c r="R63" s="272"/>
      <c r="S63" s="18"/>
      <c r="T63" s="19"/>
    </row>
    <row r="64" spans="1:20" x14ac:dyDescent="0.2">
      <c r="A64" s="287" t="s">
        <v>5</v>
      </c>
      <c r="B64" s="288"/>
      <c r="C64" s="288"/>
      <c r="D64" s="288"/>
      <c r="E64" s="288"/>
      <c r="F64" s="178"/>
      <c r="G64" s="194">
        <f t="shared" si="25"/>
        <v>0</v>
      </c>
      <c r="H64" s="200"/>
      <c r="I64" s="176"/>
      <c r="J64" s="177"/>
      <c r="K64" s="177"/>
      <c r="L64" s="178"/>
      <c r="M64" s="179"/>
      <c r="O64" s="156">
        <f t="shared" si="26"/>
        <v>0</v>
      </c>
      <c r="P64" s="149">
        <f t="shared" si="27"/>
        <v>0</v>
      </c>
      <c r="Q64" s="18"/>
      <c r="R64" s="272"/>
      <c r="S64" s="18"/>
      <c r="T64" s="19"/>
    </row>
    <row r="65" spans="1:20" x14ac:dyDescent="0.2">
      <c r="A65" s="287"/>
      <c r="B65" s="288"/>
      <c r="C65" s="288"/>
      <c r="D65" s="288"/>
      <c r="E65" s="288"/>
      <c r="F65" s="178"/>
      <c r="G65" s="194">
        <f t="shared" si="25"/>
        <v>0</v>
      </c>
      <c r="H65" s="200"/>
      <c r="I65" s="176"/>
      <c r="J65" s="177"/>
      <c r="K65" s="177"/>
      <c r="L65" s="178"/>
      <c r="M65" s="179"/>
      <c r="O65" s="156">
        <f t="shared" si="26"/>
        <v>0</v>
      </c>
      <c r="P65" s="149">
        <f t="shared" si="27"/>
        <v>0</v>
      </c>
      <c r="Q65" s="18"/>
      <c r="R65" s="272"/>
      <c r="S65" s="18"/>
      <c r="T65" s="19"/>
    </row>
    <row r="66" spans="1:20" x14ac:dyDescent="0.2">
      <c r="A66" s="287"/>
      <c r="B66" s="288"/>
      <c r="C66" s="288"/>
      <c r="D66" s="288"/>
      <c r="E66" s="288"/>
      <c r="F66" s="178"/>
      <c r="G66" s="194">
        <f t="shared" si="25"/>
        <v>0</v>
      </c>
      <c r="H66" s="200"/>
      <c r="I66" s="176"/>
      <c r="J66" s="177"/>
      <c r="K66" s="177"/>
      <c r="L66" s="178"/>
      <c r="M66" s="179"/>
      <c r="O66" s="156">
        <f t="shared" si="26"/>
        <v>0</v>
      </c>
      <c r="P66" s="149">
        <f t="shared" si="27"/>
        <v>0</v>
      </c>
      <c r="Q66" s="18"/>
      <c r="R66" s="272"/>
      <c r="S66" s="18"/>
      <c r="T66" s="19"/>
    </row>
    <row r="67" spans="1:20" x14ac:dyDescent="0.2">
      <c r="A67" s="287"/>
      <c r="B67" s="288"/>
      <c r="C67" s="288"/>
      <c r="D67" s="288"/>
      <c r="E67" s="288"/>
      <c r="F67" s="178"/>
      <c r="G67" s="194">
        <f t="shared" si="25"/>
        <v>0</v>
      </c>
      <c r="H67" s="200"/>
      <c r="I67" s="176"/>
      <c r="J67" s="177"/>
      <c r="K67" s="177"/>
      <c r="L67" s="178"/>
      <c r="M67" s="179"/>
      <c r="O67" s="156">
        <f t="shared" si="26"/>
        <v>0</v>
      </c>
      <c r="P67" s="149">
        <f t="shared" si="27"/>
        <v>0</v>
      </c>
      <c r="Q67" s="18"/>
      <c r="R67" s="272"/>
      <c r="S67" s="18"/>
      <c r="T67" s="19"/>
    </row>
    <row r="68" spans="1:20" x14ac:dyDescent="0.2">
      <c r="A68" s="287"/>
      <c r="B68" s="288"/>
      <c r="C68" s="288"/>
      <c r="D68" s="288"/>
      <c r="E68" s="288"/>
      <c r="F68" s="178"/>
      <c r="G68" s="194">
        <f t="shared" si="25"/>
        <v>0</v>
      </c>
      <c r="H68" s="200"/>
      <c r="I68" s="176"/>
      <c r="J68" s="177"/>
      <c r="K68" s="177"/>
      <c r="L68" s="178"/>
      <c r="M68" s="179"/>
      <c r="O68" s="156">
        <f t="shared" si="26"/>
        <v>0</v>
      </c>
      <c r="P68" s="149">
        <f t="shared" si="27"/>
        <v>0</v>
      </c>
      <c r="Q68" s="18"/>
      <c r="R68" s="272"/>
      <c r="S68" s="18"/>
      <c r="T68" s="19"/>
    </row>
    <row r="69" spans="1:20" x14ac:dyDescent="0.2">
      <c r="A69" s="287"/>
      <c r="B69" s="288"/>
      <c r="C69" s="288"/>
      <c r="D69" s="288"/>
      <c r="E69" s="288"/>
      <c r="F69" s="178"/>
      <c r="G69" s="194">
        <f t="shared" si="25"/>
        <v>0</v>
      </c>
      <c r="H69" s="200"/>
      <c r="I69" s="176"/>
      <c r="J69" s="177"/>
      <c r="K69" s="177"/>
      <c r="L69" s="178"/>
      <c r="M69" s="179"/>
      <c r="O69" s="156">
        <f t="shared" si="26"/>
        <v>0</v>
      </c>
      <c r="P69" s="149">
        <f t="shared" si="27"/>
        <v>0</v>
      </c>
      <c r="Q69" s="18"/>
      <c r="R69" s="272"/>
      <c r="S69" s="18"/>
      <c r="T69" s="19"/>
    </row>
    <row r="70" spans="1:20" x14ac:dyDescent="0.2">
      <c r="A70" s="287"/>
      <c r="B70" s="288"/>
      <c r="C70" s="288"/>
      <c r="D70" s="288"/>
      <c r="E70" s="288"/>
      <c r="F70" s="178"/>
      <c r="G70" s="194">
        <f t="shared" si="25"/>
        <v>0</v>
      </c>
      <c r="H70" s="200"/>
      <c r="I70" s="176"/>
      <c r="J70" s="177"/>
      <c r="K70" s="177"/>
      <c r="L70" s="178"/>
      <c r="M70" s="179"/>
      <c r="O70" s="156">
        <f t="shared" si="26"/>
        <v>0</v>
      </c>
      <c r="P70" s="149">
        <f t="shared" si="27"/>
        <v>0</v>
      </c>
      <c r="Q70" s="18"/>
      <c r="R70" s="272"/>
      <c r="S70" s="18"/>
      <c r="T70" s="19"/>
    </row>
    <row r="71" spans="1:20" x14ac:dyDescent="0.2">
      <c r="A71" s="287"/>
      <c r="B71" s="288"/>
      <c r="C71" s="288"/>
      <c r="D71" s="288"/>
      <c r="E71" s="288"/>
      <c r="F71" s="178"/>
      <c r="G71" s="194">
        <f t="shared" si="25"/>
        <v>0</v>
      </c>
      <c r="H71" s="200"/>
      <c r="I71" s="176"/>
      <c r="J71" s="177"/>
      <c r="K71" s="177"/>
      <c r="L71" s="178"/>
      <c r="M71" s="179"/>
      <c r="O71" s="156">
        <f t="shared" si="26"/>
        <v>0</v>
      </c>
      <c r="P71" s="149">
        <f t="shared" si="27"/>
        <v>0</v>
      </c>
      <c r="Q71" s="18"/>
      <c r="R71" s="272"/>
      <c r="S71" s="18"/>
      <c r="T71" s="19"/>
    </row>
    <row r="72" spans="1:20" x14ac:dyDescent="0.2">
      <c r="A72" s="287"/>
      <c r="B72" s="288"/>
      <c r="C72" s="288"/>
      <c r="D72" s="288"/>
      <c r="E72" s="288"/>
      <c r="F72" s="178"/>
      <c r="G72" s="194">
        <f t="shared" si="25"/>
        <v>0</v>
      </c>
      <c r="H72" s="200"/>
      <c r="I72" s="176"/>
      <c r="J72" s="177"/>
      <c r="K72" s="177"/>
      <c r="L72" s="178"/>
      <c r="M72" s="179"/>
      <c r="O72" s="156">
        <f t="shared" si="26"/>
        <v>0</v>
      </c>
      <c r="P72" s="149">
        <f t="shared" si="27"/>
        <v>0</v>
      </c>
      <c r="Q72" s="18"/>
      <c r="R72" s="272"/>
      <c r="S72" s="18"/>
      <c r="T72" s="19"/>
    </row>
    <row r="73" spans="1:20" x14ac:dyDescent="0.2">
      <c r="A73" s="287"/>
      <c r="B73" s="288"/>
      <c r="C73" s="288"/>
      <c r="D73" s="288"/>
      <c r="E73" s="288"/>
      <c r="F73" s="178"/>
      <c r="G73" s="194">
        <f t="shared" si="25"/>
        <v>0</v>
      </c>
      <c r="H73" s="200"/>
      <c r="I73" s="176"/>
      <c r="J73" s="177"/>
      <c r="K73" s="177"/>
      <c r="L73" s="178"/>
      <c r="M73" s="179"/>
      <c r="O73" s="156">
        <f t="shared" si="26"/>
        <v>0</v>
      </c>
      <c r="P73" s="149">
        <f t="shared" si="27"/>
        <v>0</v>
      </c>
      <c r="Q73" s="18"/>
      <c r="R73" s="272"/>
      <c r="S73" s="18"/>
      <c r="T73" s="19"/>
    </row>
    <row r="74" spans="1:20" x14ac:dyDescent="0.2">
      <c r="A74" s="287"/>
      <c r="B74" s="288"/>
      <c r="C74" s="288"/>
      <c r="D74" s="288"/>
      <c r="E74" s="288"/>
      <c r="F74" s="178"/>
      <c r="G74" s="194">
        <f t="shared" si="25"/>
        <v>0</v>
      </c>
      <c r="H74" s="200"/>
      <c r="I74" s="176"/>
      <c r="J74" s="177"/>
      <c r="K74" s="177"/>
      <c r="L74" s="178"/>
      <c r="M74" s="179"/>
      <c r="O74" s="156">
        <f t="shared" si="26"/>
        <v>0</v>
      </c>
      <c r="P74" s="149">
        <f t="shared" si="27"/>
        <v>0</v>
      </c>
      <c r="Q74" s="18"/>
      <c r="R74" s="272"/>
      <c r="S74" s="18"/>
      <c r="T74" s="19"/>
    </row>
    <row r="75" spans="1:20" x14ac:dyDescent="0.2">
      <c r="A75" s="287"/>
      <c r="B75" s="288"/>
      <c r="C75" s="288"/>
      <c r="D75" s="288"/>
      <c r="E75" s="288"/>
      <c r="F75" s="178"/>
      <c r="G75" s="194">
        <f t="shared" si="25"/>
        <v>0</v>
      </c>
      <c r="H75" s="200"/>
      <c r="I75" s="176"/>
      <c r="J75" s="177"/>
      <c r="K75" s="177"/>
      <c r="L75" s="178"/>
      <c r="M75" s="179"/>
      <c r="O75" s="156">
        <f t="shared" si="26"/>
        <v>0</v>
      </c>
      <c r="P75" s="149">
        <f t="shared" si="27"/>
        <v>0</v>
      </c>
      <c r="Q75" s="18"/>
      <c r="R75" s="272"/>
      <c r="S75" s="18"/>
      <c r="T75" s="19"/>
    </row>
    <row r="76" spans="1:20" ht="18" customHeight="1" x14ac:dyDescent="0.2">
      <c r="A76" s="287"/>
      <c r="B76" s="288"/>
      <c r="C76" s="288"/>
      <c r="D76" s="288"/>
      <c r="E76" s="288"/>
      <c r="F76" s="178"/>
      <c r="G76" s="194">
        <f t="shared" si="25"/>
        <v>0</v>
      </c>
      <c r="H76" s="200"/>
      <c r="I76" s="176"/>
      <c r="J76" s="177"/>
      <c r="K76" s="177"/>
      <c r="L76" s="178"/>
      <c r="M76" s="179"/>
      <c r="O76" s="156">
        <f t="shared" si="26"/>
        <v>0</v>
      </c>
      <c r="P76" s="149">
        <f t="shared" si="27"/>
        <v>0</v>
      </c>
      <c r="R76" s="272"/>
    </row>
    <row r="77" spans="1:20" ht="18" customHeight="1" x14ac:dyDescent="0.2">
      <c r="A77" s="287"/>
      <c r="B77" s="288"/>
      <c r="C77" s="288"/>
      <c r="D77" s="288"/>
      <c r="E77" s="288"/>
      <c r="F77" s="178"/>
      <c r="G77" s="194">
        <f t="shared" si="25"/>
        <v>0</v>
      </c>
      <c r="H77" s="200"/>
      <c r="I77" s="176"/>
      <c r="J77" s="177"/>
      <c r="K77" s="177"/>
      <c r="L77" s="178"/>
      <c r="M77" s="179"/>
      <c r="O77" s="156">
        <f t="shared" si="26"/>
        <v>0</v>
      </c>
      <c r="P77" s="149">
        <f t="shared" si="27"/>
        <v>0</v>
      </c>
      <c r="R77" s="272"/>
    </row>
    <row r="78" spans="1:20" ht="18" customHeight="1" x14ac:dyDescent="0.2">
      <c r="A78" s="287"/>
      <c r="B78" s="288"/>
      <c r="C78" s="288"/>
      <c r="D78" s="288"/>
      <c r="E78" s="288"/>
      <c r="F78" s="178"/>
      <c r="G78" s="194">
        <f t="shared" si="25"/>
        <v>0</v>
      </c>
      <c r="H78" s="200"/>
      <c r="I78" s="176"/>
      <c r="J78" s="177"/>
      <c r="K78" s="177"/>
      <c r="L78" s="178"/>
      <c r="M78" s="179"/>
      <c r="O78" s="156">
        <f t="shared" si="26"/>
        <v>0</v>
      </c>
      <c r="P78" s="149">
        <f t="shared" si="27"/>
        <v>0</v>
      </c>
      <c r="R78" s="272"/>
    </row>
    <row r="79" spans="1:20" ht="18" customHeight="1" x14ac:dyDescent="0.2">
      <c r="A79" s="287"/>
      <c r="B79" s="288"/>
      <c r="C79" s="288"/>
      <c r="D79" s="288"/>
      <c r="E79" s="288"/>
      <c r="F79" s="178"/>
      <c r="G79" s="194">
        <f t="shared" si="25"/>
        <v>0</v>
      </c>
      <c r="H79" s="200"/>
      <c r="I79" s="176"/>
      <c r="J79" s="177"/>
      <c r="K79" s="177"/>
      <c r="L79" s="178"/>
      <c r="M79" s="179"/>
      <c r="O79" s="156">
        <f t="shared" si="26"/>
        <v>0</v>
      </c>
      <c r="P79" s="149">
        <f t="shared" si="27"/>
        <v>0</v>
      </c>
      <c r="R79" s="272"/>
    </row>
    <row r="80" spans="1:20" ht="18" customHeight="1" thickBot="1" x14ac:dyDescent="0.25">
      <c r="A80" s="287"/>
      <c r="B80" s="288"/>
      <c r="C80" s="288"/>
      <c r="D80" s="288"/>
      <c r="E80" s="288"/>
      <c r="F80" s="178"/>
      <c r="G80" s="194">
        <f t="shared" si="25"/>
        <v>0</v>
      </c>
      <c r="H80" s="200"/>
      <c r="I80" s="176"/>
      <c r="J80" s="177"/>
      <c r="K80" s="177"/>
      <c r="L80" s="178"/>
      <c r="M80" s="179"/>
      <c r="O80" s="156">
        <f t="shared" si="26"/>
        <v>0</v>
      </c>
      <c r="P80" s="149">
        <f t="shared" si="27"/>
        <v>0</v>
      </c>
      <c r="R80" s="272"/>
    </row>
    <row r="81" spans="1:18" customFormat="1" ht="18" customHeight="1" thickBot="1" x14ac:dyDescent="0.3">
      <c r="A81" s="62" t="s">
        <v>14</v>
      </c>
      <c r="B81" s="34"/>
      <c r="C81" s="35"/>
      <c r="D81" s="291"/>
      <c r="E81" s="291"/>
      <c r="F81" s="160">
        <f t="shared" ref="F81:M81" si="28">SUM(F55:F80)</f>
        <v>0</v>
      </c>
      <c r="G81" s="160">
        <f t="shared" si="28"/>
        <v>0</v>
      </c>
      <c r="H81" s="201">
        <f t="shared" si="28"/>
        <v>0</v>
      </c>
      <c r="I81" s="159">
        <f t="shared" si="28"/>
        <v>0</v>
      </c>
      <c r="J81" s="160">
        <f t="shared" si="28"/>
        <v>0</v>
      </c>
      <c r="K81" s="160">
        <f t="shared" si="28"/>
        <v>0</v>
      </c>
      <c r="L81" s="160">
        <f t="shared" si="28"/>
        <v>0</v>
      </c>
      <c r="M81" s="161">
        <f t="shared" si="28"/>
        <v>0</v>
      </c>
      <c r="O81" s="162">
        <f>SUM(O55:O80)</f>
        <v>0</v>
      </c>
      <c r="P81" s="163">
        <f>SUM(P55:P80)</f>
        <v>0</v>
      </c>
      <c r="R81" s="160"/>
    </row>
    <row r="82" spans="1:18" ht="18" customHeight="1" thickBot="1" x14ac:dyDescent="0.3">
      <c r="A82" s="25"/>
      <c r="B82" s="25"/>
      <c r="C82" s="26"/>
      <c r="D82" s="26"/>
      <c r="E82" s="27"/>
      <c r="F82" s="27"/>
      <c r="G82" s="27"/>
      <c r="H82" s="28"/>
      <c r="I82" s="12"/>
      <c r="J82" s="12"/>
      <c r="K82" s="12"/>
      <c r="L82" s="12"/>
      <c r="M82" s="12"/>
      <c r="O82" s="12"/>
      <c r="P82" s="12"/>
      <c r="R82" s="12"/>
    </row>
    <row r="83" spans="1:18" ht="16.5" thickBot="1" x14ac:dyDescent="0.3">
      <c r="A83" s="289" t="s">
        <v>71</v>
      </c>
      <c r="B83" s="290"/>
      <c r="C83" s="290"/>
      <c r="D83" s="290"/>
      <c r="E83" s="290"/>
      <c r="F83" s="43">
        <f t="shared" ref="F83:M83" si="29">F51+F81</f>
        <v>0</v>
      </c>
      <c r="G83" s="43">
        <f t="shared" si="29"/>
        <v>0</v>
      </c>
      <c r="H83" s="203">
        <f t="shared" si="29"/>
        <v>0</v>
      </c>
      <c r="I83" s="48">
        <f t="shared" si="29"/>
        <v>0</v>
      </c>
      <c r="J83" s="43">
        <f t="shared" si="29"/>
        <v>0</v>
      </c>
      <c r="K83" s="43">
        <f t="shared" si="29"/>
        <v>0</v>
      </c>
      <c r="L83" s="43">
        <f t="shared" si="29"/>
        <v>0</v>
      </c>
      <c r="M83" s="61">
        <f t="shared" si="29"/>
        <v>0</v>
      </c>
      <c r="O83" s="66">
        <f>SUM(I83:M83)</f>
        <v>0</v>
      </c>
      <c r="P83" s="61">
        <f>H83-O83</f>
        <v>0</v>
      </c>
      <c r="R83" s="43"/>
    </row>
    <row r="84" spans="1:18" ht="18" customHeight="1" thickBot="1" x14ac:dyDescent="0.3">
      <c r="A84" s="25"/>
      <c r="B84" s="25"/>
      <c r="C84" s="26"/>
      <c r="D84" s="26"/>
      <c r="E84" s="27"/>
      <c r="F84" s="27"/>
      <c r="G84" s="27"/>
      <c r="H84" s="28"/>
      <c r="I84" s="12"/>
      <c r="J84" s="12"/>
      <c r="K84" s="12"/>
      <c r="L84" s="12"/>
      <c r="M84" s="12"/>
      <c r="O84" s="12"/>
      <c r="P84" s="12"/>
      <c r="R84" s="12"/>
    </row>
    <row r="85" spans="1:18" customFormat="1" ht="18" customHeight="1" thickBot="1" x14ac:dyDescent="0.3">
      <c r="A85" s="115" t="s">
        <v>74</v>
      </c>
      <c r="B85" s="116"/>
      <c r="C85" s="117"/>
      <c r="D85" s="116"/>
      <c r="E85" s="227" t="str">
        <f>IF(H85="","%",(H85/H83))</f>
        <v>%</v>
      </c>
      <c r="F85" s="119"/>
      <c r="G85" s="231">
        <f t="shared" ref="G85" si="30">H85-F85</f>
        <v>0</v>
      </c>
      <c r="H85" s="204"/>
      <c r="I85" s="118"/>
      <c r="J85" s="119"/>
      <c r="K85" s="119"/>
      <c r="L85" s="119"/>
      <c r="M85" s="120"/>
      <c r="O85" s="67">
        <f>SUM(I85:M85)</f>
        <v>0</v>
      </c>
      <c r="P85" s="63">
        <f>H85-O85</f>
        <v>0</v>
      </c>
      <c r="R85" s="33"/>
    </row>
    <row r="86" spans="1:18" ht="16.5" thickBot="1" x14ac:dyDescent="0.3">
      <c r="A86" s="25"/>
      <c r="B86" s="25"/>
      <c r="C86" s="26"/>
      <c r="D86" s="26"/>
      <c r="E86" s="27"/>
      <c r="F86" s="27"/>
      <c r="G86" s="27"/>
      <c r="H86" s="28"/>
      <c r="I86" s="12"/>
      <c r="J86" s="12"/>
      <c r="K86" s="12"/>
      <c r="L86" s="12"/>
      <c r="M86" s="12"/>
      <c r="O86" s="12"/>
      <c r="P86" s="12"/>
      <c r="R86" s="12"/>
    </row>
    <row r="87" spans="1:18" ht="16.5" thickBot="1" x14ac:dyDescent="0.3">
      <c r="A87" s="289" t="s">
        <v>12</v>
      </c>
      <c r="B87" s="290"/>
      <c r="C87" s="290"/>
      <c r="D87" s="290"/>
      <c r="E87" s="290"/>
      <c r="F87" s="43">
        <f t="shared" ref="F87:G87" si="31">F83+F85</f>
        <v>0</v>
      </c>
      <c r="G87" s="43">
        <f t="shared" si="31"/>
        <v>0</v>
      </c>
      <c r="H87" s="203">
        <f>H83+H85</f>
        <v>0</v>
      </c>
      <c r="I87" s="48">
        <f t="shared" ref="I87:M87" si="32">I83+I85</f>
        <v>0</v>
      </c>
      <c r="J87" s="43">
        <f t="shared" ref="J87:K87" si="33">J83+J85</f>
        <v>0</v>
      </c>
      <c r="K87" s="43">
        <f t="shared" si="33"/>
        <v>0</v>
      </c>
      <c r="L87" s="43">
        <f t="shared" si="32"/>
        <v>0</v>
      </c>
      <c r="M87" s="61">
        <f t="shared" si="32"/>
        <v>0</v>
      </c>
      <c r="O87" s="66">
        <f>SUM(I87:M87)</f>
        <v>0</v>
      </c>
      <c r="P87" s="61">
        <f>H87-O87</f>
        <v>0</v>
      </c>
      <c r="R87" s="43"/>
    </row>
    <row r="88" spans="1:18" ht="15.75" x14ac:dyDescent="0.25">
      <c r="A88" s="13"/>
      <c r="B88" s="13"/>
      <c r="C88" s="13"/>
      <c r="D88" s="13"/>
      <c r="E88" s="13"/>
      <c r="F88" s="13"/>
      <c r="G88" s="13"/>
      <c r="H88" s="14"/>
      <c r="I88" s="14"/>
      <c r="J88" s="14"/>
      <c r="K88" s="14"/>
      <c r="L88" s="14"/>
      <c r="M88" s="14"/>
      <c r="O88" s="14"/>
      <c r="P88" s="14"/>
      <c r="R88" s="14"/>
    </row>
    <row r="89" spans="1:18" ht="15.75" x14ac:dyDescent="0.25">
      <c r="A89" s="32" t="s">
        <v>36</v>
      </c>
    </row>
    <row r="90" spans="1:18" x14ac:dyDescent="0.2">
      <c r="A90" s="1" t="s">
        <v>135</v>
      </c>
    </row>
    <row r="101" spans="9:18" ht="15.75" x14ac:dyDescent="0.25">
      <c r="I101" s="2"/>
      <c r="J101" s="2"/>
      <c r="K101" s="2"/>
      <c r="L101" s="2"/>
      <c r="M101" s="2"/>
      <c r="O101" s="2"/>
      <c r="P101" s="2"/>
      <c r="R101" s="2"/>
    </row>
    <row r="114" spans="9:18" x14ac:dyDescent="0.2">
      <c r="I114" s="16"/>
      <c r="J114" s="16"/>
      <c r="K114" s="16"/>
      <c r="L114" s="16"/>
      <c r="M114" s="16"/>
      <c r="O114" s="16"/>
      <c r="P114" s="16"/>
      <c r="R114" s="16"/>
    </row>
    <row r="115" spans="9:18" x14ac:dyDescent="0.2">
      <c r="I115" s="16"/>
      <c r="J115" s="16"/>
      <c r="K115" s="16"/>
      <c r="L115" s="16"/>
      <c r="M115" s="16"/>
      <c r="O115" s="16"/>
      <c r="P115" s="16"/>
      <c r="R115" s="16"/>
    </row>
    <row r="119" spans="9:18" ht="15.75" x14ac:dyDescent="0.25">
      <c r="I119" s="2"/>
      <c r="J119" s="2"/>
      <c r="K119" s="2"/>
      <c r="L119" s="2"/>
      <c r="M119" s="2"/>
      <c r="O119" s="2"/>
      <c r="P119" s="2"/>
      <c r="R119" s="2"/>
    </row>
  </sheetData>
  <sheetProtection algorithmName="SHA-512" hashValue="xZ9h0fMgHpuNwdFsIvOfqqlEHsqVV8uUO5ZqPviym7KMgjsN65WR/yntxjmnJ2Ecb/AXGQcljizcZoa3RYJYmw==" saltValue="rnn8VwYMVaa0fTlJMTGPmA==" spinCount="100000" sheet="1" objects="1" scenarios="1"/>
  <mergeCells count="47">
    <mergeCell ref="A68:E68"/>
    <mergeCell ref="A1:M1"/>
    <mergeCell ref="A2:M2"/>
    <mergeCell ref="A3:M3"/>
    <mergeCell ref="A4:M4"/>
    <mergeCell ref="E8:F8"/>
    <mergeCell ref="A37:D37"/>
    <mergeCell ref="A64:E64"/>
    <mergeCell ref="A65:E65"/>
    <mergeCell ref="A66:E66"/>
    <mergeCell ref="A67:E67"/>
    <mergeCell ref="A80:E80"/>
    <mergeCell ref="A87:E87"/>
    <mergeCell ref="D81:E81"/>
    <mergeCell ref="A83:E83"/>
    <mergeCell ref="O13:P13"/>
    <mergeCell ref="A55:E55"/>
    <mergeCell ref="A56:E56"/>
    <mergeCell ref="A57:E57"/>
    <mergeCell ref="A58:E58"/>
    <mergeCell ref="D51:E51"/>
    <mergeCell ref="A59:E59"/>
    <mergeCell ref="A69:E69"/>
    <mergeCell ref="A60:E60"/>
    <mergeCell ref="A61:E61"/>
    <mergeCell ref="A62:E62"/>
    <mergeCell ref="A63:E63"/>
    <mergeCell ref="A70:E70"/>
    <mergeCell ref="A71:E71"/>
    <mergeCell ref="A72:E72"/>
    <mergeCell ref="A73:E73"/>
    <mergeCell ref="A74:E74"/>
    <mergeCell ref="A75:E75"/>
    <mergeCell ref="A76:E76"/>
    <mergeCell ref="A77:E77"/>
    <mergeCell ref="A78:E78"/>
    <mergeCell ref="A79:E79"/>
    <mergeCell ref="O11:P11"/>
    <mergeCell ref="J8:K8"/>
    <mergeCell ref="L8:M8"/>
    <mergeCell ref="L6:M6"/>
    <mergeCell ref="L7:M7"/>
    <mergeCell ref="J6:K6"/>
    <mergeCell ref="J7:K7"/>
    <mergeCell ref="B9:M9"/>
    <mergeCell ref="B10:M10"/>
    <mergeCell ref="B6:E6"/>
  </mergeCells>
  <printOptions horizontalCentered="1"/>
  <pageMargins left="0.35" right="0.35" top="0.5" bottom="0.5" header="0.3" footer="0.2"/>
  <pageSetup scale="44" orientation="portrait" r:id="rId1"/>
  <headerFooter>
    <oddFooter>&amp;L&amp;8DVSS_Form09, Rev. 1/2025&amp;C&amp;8&amp;P of &amp;N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DE1F7A52-4C68-4883-B04F-59689F22559A}">
          <x14:formula1>
            <xm:f>Sheet3!$C$9:$C$12</xm:f>
          </x14:formula1>
          <xm:sqref>B8</xm:sqref>
        </x14:dataValidation>
        <x14:dataValidation type="list" allowBlank="1" showInputMessage="1" showErrorMessage="1" xr:uid="{2F0F75A6-CEBC-49ED-B0B7-FBB64A113CD4}">
          <x14:formula1>
            <xm:f>Sheet3!$B$9:$B$10</xm:f>
          </x14:formula1>
          <xm:sqref>L7</xm:sqref>
        </x14:dataValidation>
        <x14:dataValidation type="list" allowBlank="1" showInputMessage="1" showErrorMessage="1" xr:uid="{99E4BBAA-49E6-4043-9C68-E2C24DF36AF8}">
          <x14:formula1>
            <xm:f>Sheet3!$A$9:$A$12</xm:f>
          </x14:formula1>
          <xm:sqref>L8</xm:sqref>
        </x14:dataValidation>
        <x14:dataValidation type="list" allowBlank="1" showInputMessage="1" showErrorMessage="1" xr:uid="{10D45DA6-58BA-40DB-9871-437E2FD7DFA7}">
          <x14:formula1>
            <xm:f>Sheet3!$D$9:$D$11</xm:f>
          </x14:formula1>
          <xm:sqref>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402F2-2A4D-4C8F-B744-E5676A434ED5}">
  <sheetPr>
    <pageSetUpPr fitToPage="1"/>
  </sheetPr>
  <dimension ref="A1:R133"/>
  <sheetViews>
    <sheetView view="pageBreakPreview" topLeftCell="A3" zoomScale="70" zoomScaleNormal="75" zoomScaleSheetLayoutView="70" workbookViewId="0">
      <pane xSplit="2" ySplit="10" topLeftCell="C13" activePane="bottomRight" state="frozen"/>
      <selection activeCell="A3" sqref="A3"/>
      <selection pane="topRight" activeCell="C3" sqref="C3"/>
      <selection pane="bottomLeft" activeCell="A13" sqref="A13"/>
      <selection pane="bottomRight" activeCell="L8" sqref="L8:M8"/>
    </sheetView>
  </sheetViews>
  <sheetFormatPr defaultColWidth="9.28515625" defaultRowHeight="15" x14ac:dyDescent="0.2"/>
  <cols>
    <col min="1" max="1" width="32" style="1" customWidth="1"/>
    <col min="2" max="2" width="30" style="1" customWidth="1"/>
    <col min="3" max="3" width="13.28515625" style="3" customWidth="1"/>
    <col min="4" max="4" width="13.7109375" style="1" customWidth="1"/>
    <col min="5" max="5" width="13.28515625" style="4" customWidth="1"/>
    <col min="6" max="7" width="15.7109375" style="4" customWidth="1"/>
    <col min="8" max="8" width="15.7109375" style="5" customWidth="1"/>
    <col min="9" max="13" width="15.7109375" style="1" customWidth="1"/>
    <col min="14" max="14" width="1.7109375" style="1" customWidth="1"/>
    <col min="15" max="15" width="15.7109375" style="1" customWidth="1"/>
    <col min="16" max="16" width="15.28515625" style="1" customWidth="1"/>
    <col min="17" max="17" width="1.5703125" style="1" customWidth="1"/>
    <col min="18" max="18" width="15.7109375" style="1" customWidth="1"/>
    <col min="19" max="19" width="12.28515625" style="1" bestFit="1" customWidth="1"/>
    <col min="20" max="20" width="13.7109375" style="1" bestFit="1" customWidth="1"/>
    <col min="21" max="16384" width="9.28515625" style="1"/>
  </cols>
  <sheetData>
    <row r="1" spans="1:18" ht="18" customHeight="1" x14ac:dyDescent="0.25">
      <c r="A1" s="295" t="str">
        <f>Budget!A1</f>
        <v>COUNTY OF LOS ANGELES - DEPARTMENT OF PUBLIC HEALTH</v>
      </c>
      <c r="B1" s="295"/>
      <c r="C1" s="295"/>
      <c r="D1" s="295"/>
      <c r="E1" s="295"/>
      <c r="F1" s="295"/>
      <c r="G1" s="295"/>
      <c r="H1" s="295"/>
      <c r="I1" s="295"/>
      <c r="J1" s="295"/>
      <c r="K1" s="295"/>
      <c r="L1" s="295"/>
      <c r="M1" s="295"/>
      <c r="N1" s="171"/>
      <c r="O1" s="171"/>
      <c r="P1" s="171"/>
      <c r="R1" s="171"/>
    </row>
    <row r="2" spans="1:18" s="8" customFormat="1" ht="19.899999999999999" customHeight="1" x14ac:dyDescent="0.25">
      <c r="A2" s="295" t="str">
        <f>Budget!A2</f>
        <v>OFFICE OF WOMEN'S HEALTH</v>
      </c>
      <c r="B2" s="295"/>
      <c r="C2" s="295"/>
      <c r="D2" s="295"/>
      <c r="E2" s="295"/>
      <c r="F2" s="295"/>
      <c r="G2" s="295"/>
      <c r="H2" s="295"/>
      <c r="I2" s="295"/>
      <c r="J2" s="295"/>
      <c r="K2" s="295"/>
      <c r="L2" s="295"/>
      <c r="M2" s="295"/>
      <c r="N2" s="171"/>
      <c r="O2" s="171"/>
      <c r="P2" s="171"/>
      <c r="R2" s="171"/>
    </row>
    <row r="3" spans="1:18" s="8" customFormat="1" ht="19.899999999999999" customHeight="1" x14ac:dyDescent="0.25">
      <c r="A3" s="295" t="str">
        <f>Budget!A3</f>
        <v>DOMESTIC VIOLENCE SUPPORTIVE SERVICES (DVSS)</v>
      </c>
      <c r="B3" s="295"/>
      <c r="C3" s="295"/>
      <c r="D3" s="295"/>
      <c r="E3" s="295"/>
      <c r="F3" s="295"/>
      <c r="G3" s="295"/>
      <c r="H3" s="295"/>
      <c r="I3" s="295"/>
      <c r="J3" s="295"/>
      <c r="K3" s="295"/>
      <c r="L3" s="295"/>
      <c r="M3" s="295"/>
      <c r="N3" s="171"/>
      <c r="O3" s="171"/>
      <c r="P3" s="171"/>
      <c r="R3" s="171"/>
    </row>
    <row r="4" spans="1:18" ht="19.899999999999999" customHeight="1" x14ac:dyDescent="0.25">
      <c r="A4" s="295" t="s">
        <v>127</v>
      </c>
      <c r="B4" s="295"/>
      <c r="C4" s="295"/>
      <c r="D4" s="295"/>
      <c r="E4" s="295"/>
      <c r="F4" s="295"/>
      <c r="G4" s="295"/>
      <c r="H4" s="295"/>
      <c r="I4" s="295"/>
      <c r="J4" s="295"/>
      <c r="K4" s="295"/>
      <c r="L4" s="295"/>
      <c r="M4" s="295"/>
      <c r="N4" s="171"/>
      <c r="O4" s="171"/>
      <c r="P4" s="171"/>
      <c r="R4" s="171"/>
    </row>
    <row r="6" spans="1:18" ht="31.5" customHeight="1" x14ac:dyDescent="0.25">
      <c r="A6" s="2" t="s">
        <v>6</v>
      </c>
      <c r="B6" s="298" t="str">
        <f>IF(Budget!B6="","",Budget!B6)</f>
        <v/>
      </c>
      <c r="C6" s="298"/>
      <c r="D6" s="298"/>
      <c r="E6" s="298"/>
      <c r="F6" s="1"/>
      <c r="G6" s="1"/>
      <c r="H6" s="20"/>
      <c r="I6" s="20"/>
      <c r="J6" s="281" t="s">
        <v>15</v>
      </c>
      <c r="K6" s="281"/>
      <c r="L6" s="298" t="str">
        <f>IF(Budget!L6="","",Budget!L6)</f>
        <v/>
      </c>
      <c r="M6" s="298"/>
      <c r="O6" s="17"/>
      <c r="R6" s="17"/>
    </row>
    <row r="7" spans="1:18" ht="31.15" customHeight="1" x14ac:dyDescent="0.25">
      <c r="A7" s="20" t="s">
        <v>76</v>
      </c>
      <c r="B7" s="153" t="str">
        <f>IF(Budget!B7="","",Budget!B7)</f>
        <v/>
      </c>
      <c r="C7" s="226"/>
      <c r="D7" s="226"/>
      <c r="E7" s="104"/>
      <c r="F7" s="104"/>
      <c r="G7" s="104"/>
      <c r="H7" s="20"/>
      <c r="I7" s="20"/>
      <c r="J7" s="281" t="s">
        <v>77</v>
      </c>
      <c r="K7" s="281"/>
      <c r="L7" s="297" t="str">
        <f>IF(Budget!L7="","",Budget!L7)</f>
        <v/>
      </c>
      <c r="M7" s="297"/>
      <c r="N7" s="6"/>
      <c r="O7" s="17"/>
      <c r="R7" s="17"/>
    </row>
    <row r="8" spans="1:18" ht="35.25" customHeight="1" x14ac:dyDescent="0.25">
      <c r="A8" s="20" t="s">
        <v>96</v>
      </c>
      <c r="B8" s="135" t="str">
        <f>IF(Budget!B8="","",Budget!B8)</f>
        <v/>
      </c>
      <c r="C8" s="90"/>
      <c r="D8" s="91"/>
      <c r="E8" s="281" t="s">
        <v>117</v>
      </c>
      <c r="F8" s="281"/>
      <c r="G8" s="135" t="str">
        <f>IF(Budget!G8="","",Budget!G8)</f>
        <v/>
      </c>
      <c r="H8" s="20"/>
      <c r="I8" s="20"/>
      <c r="J8" s="281" t="s">
        <v>27</v>
      </c>
      <c r="K8" s="281"/>
      <c r="L8" s="297" t="str">
        <f>IF(Budget!L8="","",Budget!L8)</f>
        <v/>
      </c>
      <c r="M8" s="297"/>
      <c r="O8" s="9"/>
      <c r="P8" s="9"/>
      <c r="R8" s="9"/>
    </row>
    <row r="9" spans="1:18" ht="34.9" customHeight="1" thickBot="1" x14ac:dyDescent="0.3">
      <c r="A9" s="29"/>
      <c r="B9" s="29"/>
      <c r="C9" s="29"/>
      <c r="D9" s="30"/>
      <c r="E9" s="30"/>
      <c r="F9" s="30"/>
      <c r="G9" s="30"/>
      <c r="H9" s="21"/>
      <c r="I9" s="9"/>
      <c r="J9" s="9"/>
      <c r="K9" s="9"/>
      <c r="L9" s="9"/>
      <c r="M9" s="9"/>
      <c r="O9" s="280" t="s">
        <v>90</v>
      </c>
      <c r="P9" s="280"/>
      <c r="R9" s="247" t="s">
        <v>140</v>
      </c>
    </row>
    <row r="10" spans="1:18" ht="20.25" hidden="1" customHeight="1" thickBot="1" x14ac:dyDescent="0.25">
      <c r="A10" s="79" t="s">
        <v>50</v>
      </c>
      <c r="B10" s="38" t="s">
        <v>51</v>
      </c>
      <c r="C10" s="38" t="s">
        <v>52</v>
      </c>
      <c r="D10" s="38" t="s">
        <v>53</v>
      </c>
      <c r="E10" s="39" t="s">
        <v>54</v>
      </c>
      <c r="F10" s="180" t="s">
        <v>115</v>
      </c>
      <c r="G10" s="180" t="s">
        <v>116</v>
      </c>
      <c r="H10" s="40" t="s">
        <v>55</v>
      </c>
      <c r="I10" s="77" t="s">
        <v>56</v>
      </c>
      <c r="J10" s="78" t="s">
        <v>97</v>
      </c>
      <c r="K10" s="78" t="s">
        <v>98</v>
      </c>
      <c r="L10" s="78" t="s">
        <v>57</v>
      </c>
      <c r="M10" s="78" t="s">
        <v>58</v>
      </c>
      <c r="N10" s="10" t="s">
        <v>59</v>
      </c>
      <c r="O10" s="76" t="s">
        <v>99</v>
      </c>
      <c r="P10" s="78" t="s">
        <v>100</v>
      </c>
      <c r="R10" s="76" t="s">
        <v>99</v>
      </c>
    </row>
    <row r="11" spans="1:18" ht="16.5" thickBot="1" x14ac:dyDescent="0.25">
      <c r="A11" s="79" t="s">
        <v>22</v>
      </c>
      <c r="B11" s="38" t="s">
        <v>23</v>
      </c>
      <c r="C11" s="38" t="s">
        <v>39</v>
      </c>
      <c r="D11" s="38" t="s">
        <v>24</v>
      </c>
      <c r="E11" s="39" t="s">
        <v>44</v>
      </c>
      <c r="F11" s="180" t="s">
        <v>110</v>
      </c>
      <c r="G11" s="180" t="s">
        <v>111</v>
      </c>
      <c r="H11" s="40" t="s">
        <v>26</v>
      </c>
      <c r="I11" s="72" t="s">
        <v>91</v>
      </c>
      <c r="J11" s="73"/>
      <c r="K11" s="73"/>
      <c r="L11" s="73"/>
      <c r="M11" s="101"/>
      <c r="N11" s="10"/>
      <c r="O11" s="166" t="str">
        <f>Budget!O13</f>
        <v>Verification</v>
      </c>
      <c r="P11" s="101"/>
      <c r="R11" s="257" t="s">
        <v>44</v>
      </c>
    </row>
    <row r="12" spans="1:18" ht="16.5" thickBot="1" x14ac:dyDescent="0.25">
      <c r="A12" s="80" t="s">
        <v>20</v>
      </c>
      <c r="B12" s="41" t="s">
        <v>21</v>
      </c>
      <c r="C12" s="41" t="s">
        <v>38</v>
      </c>
      <c r="D12" s="41" t="s">
        <v>19</v>
      </c>
      <c r="E12" s="42" t="s">
        <v>70</v>
      </c>
      <c r="F12" s="44" t="s">
        <v>111</v>
      </c>
      <c r="G12" s="44" t="s">
        <v>112</v>
      </c>
      <c r="H12" s="44" t="s">
        <v>25</v>
      </c>
      <c r="I12" s="74">
        <v>1</v>
      </c>
      <c r="J12" s="136">
        <v>2</v>
      </c>
      <c r="K12" s="136">
        <v>3</v>
      </c>
      <c r="L12" s="75">
        <v>4</v>
      </c>
      <c r="M12" s="102">
        <v>5</v>
      </c>
      <c r="N12" s="11"/>
      <c r="O12" s="70" t="s">
        <v>47</v>
      </c>
      <c r="P12" s="81" t="s">
        <v>48</v>
      </c>
      <c r="R12" s="258" t="s">
        <v>70</v>
      </c>
    </row>
    <row r="13" spans="1:18" ht="15.75" x14ac:dyDescent="0.2">
      <c r="A13" s="85"/>
      <c r="B13" s="85"/>
      <c r="C13" s="82"/>
      <c r="D13" s="83"/>
      <c r="E13" s="229"/>
      <c r="F13" s="208"/>
      <c r="G13" s="240">
        <f>H13-F13</f>
        <v>0</v>
      </c>
      <c r="H13" s="206">
        <f t="shared" ref="H13:H71" si="0">ROUND(C13*D13*E13,0)</f>
        <v>0</v>
      </c>
      <c r="I13" s="172"/>
      <c r="J13" s="173"/>
      <c r="K13" s="173"/>
      <c r="L13" s="174"/>
      <c r="M13" s="175"/>
      <c r="O13" s="155">
        <f t="shared" ref="O13:O43" si="1">SUM(I13:M13)</f>
        <v>0</v>
      </c>
      <c r="P13" s="154">
        <f t="shared" ref="P13:P44" si="2">H13-O13</f>
        <v>0</v>
      </c>
      <c r="R13" s="264">
        <f>Table33[[#This Row],[Column3]]*Table33[[#This Row],[Column5]]/12</f>
        <v>0</v>
      </c>
    </row>
    <row r="14" spans="1:18" ht="15.75" x14ac:dyDescent="0.2">
      <c r="A14" s="84"/>
      <c r="B14" s="85"/>
      <c r="C14" s="86"/>
      <c r="D14" s="87"/>
      <c r="E14" s="165"/>
      <c r="F14" s="207"/>
      <c r="G14" s="241">
        <f t="shared" ref="G14:G77" si="3">H14-F14</f>
        <v>0</v>
      </c>
      <c r="H14" s="182">
        <f t="shared" si="0"/>
        <v>0</v>
      </c>
      <c r="I14" s="176"/>
      <c r="J14" s="177"/>
      <c r="K14" s="177"/>
      <c r="L14" s="178"/>
      <c r="M14" s="179"/>
      <c r="O14" s="156">
        <f t="shared" si="1"/>
        <v>0</v>
      </c>
      <c r="P14" s="164">
        <f t="shared" si="2"/>
        <v>0</v>
      </c>
      <c r="R14" s="265">
        <f>Table33[[#This Row],[Column3]]*Table33[[#This Row],[Column5]]/12</f>
        <v>0</v>
      </c>
    </row>
    <row r="15" spans="1:18" ht="15.75" x14ac:dyDescent="0.2">
      <c r="A15" s="84"/>
      <c r="B15" s="85"/>
      <c r="C15" s="86"/>
      <c r="D15" s="87"/>
      <c r="E15" s="165"/>
      <c r="F15" s="207"/>
      <c r="G15" s="241">
        <f t="shared" si="3"/>
        <v>0</v>
      </c>
      <c r="H15" s="182">
        <f t="shared" si="0"/>
        <v>0</v>
      </c>
      <c r="I15" s="176"/>
      <c r="J15" s="177"/>
      <c r="K15" s="177"/>
      <c r="L15" s="178"/>
      <c r="M15" s="179"/>
      <c r="O15" s="156">
        <f t="shared" si="1"/>
        <v>0</v>
      </c>
      <c r="P15" s="164">
        <f t="shared" si="2"/>
        <v>0</v>
      </c>
      <c r="R15" s="265">
        <f>Table33[[#This Row],[Column3]]*Table33[[#This Row],[Column5]]/12</f>
        <v>0</v>
      </c>
    </row>
    <row r="16" spans="1:18" ht="15.75" x14ac:dyDescent="0.2">
      <c r="A16" s="84"/>
      <c r="B16" s="85"/>
      <c r="C16" s="86"/>
      <c r="D16" s="87"/>
      <c r="E16" s="165"/>
      <c r="F16" s="207"/>
      <c r="G16" s="241">
        <f t="shared" si="3"/>
        <v>0</v>
      </c>
      <c r="H16" s="182">
        <f t="shared" si="0"/>
        <v>0</v>
      </c>
      <c r="I16" s="176"/>
      <c r="J16" s="177"/>
      <c r="K16" s="177"/>
      <c r="L16" s="178"/>
      <c r="M16" s="179"/>
      <c r="O16" s="156">
        <f t="shared" si="1"/>
        <v>0</v>
      </c>
      <c r="P16" s="164">
        <f t="shared" si="2"/>
        <v>0</v>
      </c>
      <c r="R16" s="265">
        <f>Table33[[#This Row],[Column3]]*Table33[[#This Row],[Column5]]/12</f>
        <v>0</v>
      </c>
    </row>
    <row r="17" spans="1:18" ht="15.75" x14ac:dyDescent="0.2">
      <c r="A17" s="84"/>
      <c r="B17" s="85"/>
      <c r="C17" s="86"/>
      <c r="D17" s="87"/>
      <c r="E17" s="165"/>
      <c r="F17" s="207"/>
      <c r="G17" s="241">
        <f>H17-F17</f>
        <v>0</v>
      </c>
      <c r="H17" s="182">
        <f t="shared" si="0"/>
        <v>0</v>
      </c>
      <c r="I17" s="176"/>
      <c r="J17" s="177"/>
      <c r="K17" s="177"/>
      <c r="L17" s="178"/>
      <c r="M17" s="179"/>
      <c r="O17" s="156">
        <f t="shared" si="1"/>
        <v>0</v>
      </c>
      <c r="P17" s="164">
        <f t="shared" si="2"/>
        <v>0</v>
      </c>
      <c r="R17" s="265">
        <f>Table33[[#This Row],[Column3]]*Table33[[#This Row],[Column5]]/12</f>
        <v>0</v>
      </c>
    </row>
    <row r="18" spans="1:18" ht="15.75" x14ac:dyDescent="0.2">
      <c r="A18" s="84"/>
      <c r="B18" s="85"/>
      <c r="C18" s="86"/>
      <c r="D18" s="87"/>
      <c r="E18" s="165"/>
      <c r="F18" s="207"/>
      <c r="G18" s="241">
        <f t="shared" si="3"/>
        <v>0</v>
      </c>
      <c r="H18" s="182">
        <f t="shared" si="0"/>
        <v>0</v>
      </c>
      <c r="I18" s="176"/>
      <c r="J18" s="177"/>
      <c r="K18" s="177"/>
      <c r="L18" s="178"/>
      <c r="M18" s="179"/>
      <c r="O18" s="156">
        <f t="shared" si="1"/>
        <v>0</v>
      </c>
      <c r="P18" s="164">
        <f t="shared" si="2"/>
        <v>0</v>
      </c>
      <c r="R18" s="265">
        <f>Table33[[#This Row],[Column3]]*Table33[[#This Row],[Column5]]/12</f>
        <v>0</v>
      </c>
    </row>
    <row r="19" spans="1:18" ht="15.75" x14ac:dyDescent="0.2">
      <c r="A19" s="84"/>
      <c r="B19" s="85"/>
      <c r="C19" s="86"/>
      <c r="D19" s="87"/>
      <c r="E19" s="165"/>
      <c r="F19" s="207"/>
      <c r="G19" s="241">
        <f t="shared" si="3"/>
        <v>0</v>
      </c>
      <c r="H19" s="182">
        <f t="shared" ref="H19:H29" si="4">ROUND(C19*D19*E19,0)</f>
        <v>0</v>
      </c>
      <c r="I19" s="176"/>
      <c r="J19" s="177"/>
      <c r="K19" s="177"/>
      <c r="L19" s="178"/>
      <c r="M19" s="179"/>
      <c r="O19" s="156">
        <f t="shared" si="1"/>
        <v>0</v>
      </c>
      <c r="P19" s="164">
        <f t="shared" si="2"/>
        <v>0</v>
      </c>
      <c r="R19" s="265">
        <f>Table33[[#This Row],[Column3]]*Table33[[#This Row],[Column5]]/12</f>
        <v>0</v>
      </c>
    </row>
    <row r="20" spans="1:18" ht="15.75" x14ac:dyDescent="0.2">
      <c r="A20" s="84"/>
      <c r="B20" s="85"/>
      <c r="C20" s="86"/>
      <c r="D20" s="87"/>
      <c r="E20" s="165"/>
      <c r="F20" s="207"/>
      <c r="G20" s="241">
        <f t="shared" si="3"/>
        <v>0</v>
      </c>
      <c r="H20" s="182">
        <f t="shared" si="4"/>
        <v>0</v>
      </c>
      <c r="I20" s="176"/>
      <c r="J20" s="177"/>
      <c r="K20" s="177"/>
      <c r="L20" s="178"/>
      <c r="M20" s="179"/>
      <c r="O20" s="156">
        <f t="shared" si="1"/>
        <v>0</v>
      </c>
      <c r="P20" s="164">
        <f t="shared" si="2"/>
        <v>0</v>
      </c>
      <c r="R20" s="265">
        <f>Table33[[#This Row],[Column3]]*Table33[[#This Row],[Column5]]/12</f>
        <v>0</v>
      </c>
    </row>
    <row r="21" spans="1:18" ht="15.75" x14ac:dyDescent="0.2">
      <c r="A21" s="84"/>
      <c r="B21" s="85"/>
      <c r="C21" s="86"/>
      <c r="D21" s="87"/>
      <c r="E21" s="165"/>
      <c r="F21" s="207"/>
      <c r="G21" s="241">
        <f t="shared" si="3"/>
        <v>0</v>
      </c>
      <c r="H21" s="182">
        <f t="shared" si="4"/>
        <v>0</v>
      </c>
      <c r="I21" s="176"/>
      <c r="J21" s="177"/>
      <c r="K21" s="177"/>
      <c r="L21" s="178"/>
      <c r="M21" s="179"/>
      <c r="O21" s="156">
        <f t="shared" si="1"/>
        <v>0</v>
      </c>
      <c r="P21" s="164">
        <f t="shared" si="2"/>
        <v>0</v>
      </c>
      <c r="R21" s="265">
        <f>Table33[[#This Row],[Column3]]*Table33[[#This Row],[Column5]]/12</f>
        <v>0</v>
      </c>
    </row>
    <row r="22" spans="1:18" ht="15.75" x14ac:dyDescent="0.2">
      <c r="A22" s="84"/>
      <c r="B22" s="85"/>
      <c r="C22" s="86"/>
      <c r="D22" s="87"/>
      <c r="E22" s="165"/>
      <c r="F22" s="207"/>
      <c r="G22" s="241">
        <f t="shared" si="3"/>
        <v>0</v>
      </c>
      <c r="H22" s="182">
        <f t="shared" si="4"/>
        <v>0</v>
      </c>
      <c r="I22" s="176"/>
      <c r="J22" s="177"/>
      <c r="K22" s="177"/>
      <c r="L22" s="178"/>
      <c r="M22" s="179"/>
      <c r="O22" s="156">
        <f t="shared" si="1"/>
        <v>0</v>
      </c>
      <c r="P22" s="164">
        <f t="shared" si="2"/>
        <v>0</v>
      </c>
      <c r="R22" s="265">
        <f>Table33[[#This Row],[Column3]]*Table33[[#This Row],[Column5]]/12</f>
        <v>0</v>
      </c>
    </row>
    <row r="23" spans="1:18" ht="15.75" x14ac:dyDescent="0.2">
      <c r="A23" s="84"/>
      <c r="B23" s="85"/>
      <c r="C23" s="86"/>
      <c r="D23" s="87"/>
      <c r="E23" s="165"/>
      <c r="F23" s="207"/>
      <c r="G23" s="241">
        <f t="shared" si="3"/>
        <v>0</v>
      </c>
      <c r="H23" s="182">
        <f t="shared" si="4"/>
        <v>0</v>
      </c>
      <c r="I23" s="176"/>
      <c r="J23" s="177"/>
      <c r="K23" s="177"/>
      <c r="L23" s="178"/>
      <c r="M23" s="179"/>
      <c r="O23" s="156">
        <f t="shared" si="1"/>
        <v>0</v>
      </c>
      <c r="P23" s="164">
        <f t="shared" si="2"/>
        <v>0</v>
      </c>
      <c r="R23" s="265">
        <f>Table33[[#This Row],[Column3]]*Table33[[#This Row],[Column5]]/12</f>
        <v>0</v>
      </c>
    </row>
    <row r="24" spans="1:18" ht="15.75" x14ac:dyDescent="0.2">
      <c r="A24" s="84"/>
      <c r="B24" s="85"/>
      <c r="C24" s="86"/>
      <c r="D24" s="87"/>
      <c r="E24" s="165"/>
      <c r="F24" s="207"/>
      <c r="G24" s="241">
        <f t="shared" si="3"/>
        <v>0</v>
      </c>
      <c r="H24" s="182">
        <f t="shared" si="4"/>
        <v>0</v>
      </c>
      <c r="I24" s="176"/>
      <c r="J24" s="177"/>
      <c r="K24" s="177"/>
      <c r="L24" s="178"/>
      <c r="M24" s="179"/>
      <c r="O24" s="156">
        <f t="shared" si="1"/>
        <v>0</v>
      </c>
      <c r="P24" s="164">
        <f t="shared" si="2"/>
        <v>0</v>
      </c>
      <c r="R24" s="265">
        <f>Table33[[#This Row],[Column3]]*Table33[[#This Row],[Column5]]/12</f>
        <v>0</v>
      </c>
    </row>
    <row r="25" spans="1:18" ht="15.75" x14ac:dyDescent="0.2">
      <c r="A25" s="84"/>
      <c r="B25" s="85"/>
      <c r="C25" s="86"/>
      <c r="D25" s="87"/>
      <c r="E25" s="165"/>
      <c r="F25" s="207"/>
      <c r="G25" s="241">
        <f t="shared" si="3"/>
        <v>0</v>
      </c>
      <c r="H25" s="182">
        <f t="shared" si="4"/>
        <v>0</v>
      </c>
      <c r="I25" s="176"/>
      <c r="J25" s="177"/>
      <c r="K25" s="177"/>
      <c r="L25" s="178"/>
      <c r="M25" s="179"/>
      <c r="O25" s="156">
        <f t="shared" si="1"/>
        <v>0</v>
      </c>
      <c r="P25" s="164">
        <f t="shared" si="2"/>
        <v>0</v>
      </c>
      <c r="R25" s="265">
        <f>Table33[[#This Row],[Column3]]*Table33[[#This Row],[Column5]]/12</f>
        <v>0</v>
      </c>
    </row>
    <row r="26" spans="1:18" ht="15.75" x14ac:dyDescent="0.2">
      <c r="A26" s="84"/>
      <c r="B26" s="85"/>
      <c r="C26" s="86"/>
      <c r="D26" s="87"/>
      <c r="E26" s="165"/>
      <c r="F26" s="207"/>
      <c r="G26" s="241">
        <f t="shared" si="3"/>
        <v>0</v>
      </c>
      <c r="H26" s="182">
        <f t="shared" si="4"/>
        <v>0</v>
      </c>
      <c r="I26" s="176"/>
      <c r="J26" s="177"/>
      <c r="K26" s="177"/>
      <c r="L26" s="178"/>
      <c r="M26" s="179"/>
      <c r="O26" s="156">
        <f t="shared" si="1"/>
        <v>0</v>
      </c>
      <c r="P26" s="164">
        <f t="shared" si="2"/>
        <v>0</v>
      </c>
      <c r="R26" s="265">
        <f>Table33[[#This Row],[Column3]]*Table33[[#This Row],[Column5]]/12</f>
        <v>0</v>
      </c>
    </row>
    <row r="27" spans="1:18" ht="15.75" x14ac:dyDescent="0.2">
      <c r="A27" s="84"/>
      <c r="B27" s="85"/>
      <c r="C27" s="86"/>
      <c r="D27" s="87"/>
      <c r="E27" s="165"/>
      <c r="F27" s="207"/>
      <c r="G27" s="241">
        <f t="shared" si="3"/>
        <v>0</v>
      </c>
      <c r="H27" s="182">
        <f t="shared" si="4"/>
        <v>0</v>
      </c>
      <c r="I27" s="176"/>
      <c r="J27" s="177"/>
      <c r="K27" s="177"/>
      <c r="L27" s="178"/>
      <c r="M27" s="179"/>
      <c r="O27" s="156">
        <f t="shared" si="1"/>
        <v>0</v>
      </c>
      <c r="P27" s="164">
        <f t="shared" si="2"/>
        <v>0</v>
      </c>
      <c r="R27" s="265">
        <f>Table33[[#This Row],[Column3]]*Table33[[#This Row],[Column5]]/12</f>
        <v>0</v>
      </c>
    </row>
    <row r="28" spans="1:18" ht="15.75" x14ac:dyDescent="0.2">
      <c r="A28" s="84"/>
      <c r="B28" s="85"/>
      <c r="C28" s="86"/>
      <c r="D28" s="87"/>
      <c r="E28" s="165"/>
      <c r="F28" s="207"/>
      <c r="G28" s="241">
        <f t="shared" si="3"/>
        <v>0</v>
      </c>
      <c r="H28" s="182">
        <f t="shared" si="4"/>
        <v>0</v>
      </c>
      <c r="I28" s="176"/>
      <c r="J28" s="177"/>
      <c r="K28" s="177"/>
      <c r="L28" s="178"/>
      <c r="M28" s="179"/>
      <c r="O28" s="156">
        <f t="shared" si="1"/>
        <v>0</v>
      </c>
      <c r="P28" s="164">
        <f t="shared" si="2"/>
        <v>0</v>
      </c>
      <c r="R28" s="265">
        <f>Table33[[#This Row],[Column3]]*Table33[[#This Row],[Column5]]/12</f>
        <v>0</v>
      </c>
    </row>
    <row r="29" spans="1:18" ht="15.75" x14ac:dyDescent="0.2">
      <c r="A29" s="88"/>
      <c r="B29" s="89"/>
      <c r="C29" s="86"/>
      <c r="D29" s="87"/>
      <c r="E29" s="165"/>
      <c r="F29" s="207"/>
      <c r="G29" s="241">
        <f t="shared" si="3"/>
        <v>0</v>
      </c>
      <c r="H29" s="182">
        <f t="shared" si="4"/>
        <v>0</v>
      </c>
      <c r="I29" s="176"/>
      <c r="J29" s="177"/>
      <c r="K29" s="177"/>
      <c r="L29" s="178"/>
      <c r="M29" s="179"/>
      <c r="O29" s="156">
        <f t="shared" si="1"/>
        <v>0</v>
      </c>
      <c r="P29" s="164">
        <f t="shared" si="2"/>
        <v>0</v>
      </c>
      <c r="R29" s="265">
        <f>Table33[[#This Row],[Column3]]*Table33[[#This Row],[Column5]]/12</f>
        <v>0</v>
      </c>
    </row>
    <row r="30" spans="1:18" ht="15.75" x14ac:dyDescent="0.2">
      <c r="A30" s="84"/>
      <c r="B30" s="85"/>
      <c r="C30" s="86"/>
      <c r="D30" s="87"/>
      <c r="E30" s="165"/>
      <c r="F30" s="207"/>
      <c r="G30" s="241">
        <f t="shared" si="3"/>
        <v>0</v>
      </c>
      <c r="H30" s="182">
        <f t="shared" ref="H30:H50" si="5">ROUND(C30*D30*E30,0)</f>
        <v>0</v>
      </c>
      <c r="I30" s="176"/>
      <c r="J30" s="177"/>
      <c r="K30" s="177"/>
      <c r="L30" s="178"/>
      <c r="M30" s="179"/>
      <c r="O30" s="156">
        <f t="shared" si="1"/>
        <v>0</v>
      </c>
      <c r="P30" s="164">
        <f t="shared" si="2"/>
        <v>0</v>
      </c>
      <c r="R30" s="265">
        <f>Table33[[#This Row],[Column3]]*Table33[[#This Row],[Column5]]/12</f>
        <v>0</v>
      </c>
    </row>
    <row r="31" spans="1:18" ht="15.75" x14ac:dyDescent="0.2">
      <c r="A31" s="84"/>
      <c r="B31" s="85"/>
      <c r="C31" s="86"/>
      <c r="D31" s="87"/>
      <c r="E31" s="165"/>
      <c r="F31" s="207"/>
      <c r="G31" s="241">
        <f t="shared" si="3"/>
        <v>0</v>
      </c>
      <c r="H31" s="182">
        <f t="shared" si="5"/>
        <v>0</v>
      </c>
      <c r="I31" s="176"/>
      <c r="J31" s="177"/>
      <c r="K31" s="177"/>
      <c r="L31" s="178"/>
      <c r="M31" s="179"/>
      <c r="O31" s="156">
        <f t="shared" si="1"/>
        <v>0</v>
      </c>
      <c r="P31" s="164">
        <f t="shared" si="2"/>
        <v>0</v>
      </c>
      <c r="R31" s="265">
        <f>Table33[[#This Row],[Column3]]*Table33[[#This Row],[Column5]]/12</f>
        <v>0</v>
      </c>
    </row>
    <row r="32" spans="1:18" ht="15.75" x14ac:dyDescent="0.2">
      <c r="A32" s="84"/>
      <c r="B32" s="85"/>
      <c r="C32" s="86"/>
      <c r="D32" s="87"/>
      <c r="E32" s="165"/>
      <c r="F32" s="207"/>
      <c r="G32" s="241">
        <f t="shared" si="3"/>
        <v>0</v>
      </c>
      <c r="H32" s="182">
        <f t="shared" si="5"/>
        <v>0</v>
      </c>
      <c r="I32" s="176"/>
      <c r="J32" s="177"/>
      <c r="K32" s="177"/>
      <c r="L32" s="178"/>
      <c r="M32" s="179"/>
      <c r="O32" s="156">
        <f t="shared" si="1"/>
        <v>0</v>
      </c>
      <c r="P32" s="164">
        <f t="shared" si="2"/>
        <v>0</v>
      </c>
      <c r="R32" s="265">
        <f>Table33[[#This Row],[Column3]]*Table33[[#This Row],[Column5]]/12</f>
        <v>0</v>
      </c>
    </row>
    <row r="33" spans="1:18" ht="15.75" x14ac:dyDescent="0.2">
      <c r="A33" s="84"/>
      <c r="B33" s="85"/>
      <c r="C33" s="86"/>
      <c r="D33" s="87"/>
      <c r="E33" s="165"/>
      <c r="F33" s="207"/>
      <c r="G33" s="241">
        <f t="shared" si="3"/>
        <v>0</v>
      </c>
      <c r="H33" s="182">
        <f t="shared" si="5"/>
        <v>0</v>
      </c>
      <c r="I33" s="176"/>
      <c r="J33" s="177"/>
      <c r="K33" s="177"/>
      <c r="L33" s="178"/>
      <c r="M33" s="179"/>
      <c r="O33" s="156">
        <f t="shared" si="1"/>
        <v>0</v>
      </c>
      <c r="P33" s="164">
        <f t="shared" si="2"/>
        <v>0</v>
      </c>
      <c r="R33" s="265">
        <f>Table33[[#This Row],[Column3]]*Table33[[#This Row],[Column5]]/12</f>
        <v>0</v>
      </c>
    </row>
    <row r="34" spans="1:18" ht="15.75" x14ac:dyDescent="0.2">
      <c r="A34" s="84"/>
      <c r="B34" s="85"/>
      <c r="C34" s="86"/>
      <c r="D34" s="87"/>
      <c r="E34" s="165"/>
      <c r="F34" s="207"/>
      <c r="G34" s="241">
        <f t="shared" si="3"/>
        <v>0</v>
      </c>
      <c r="H34" s="182">
        <f t="shared" si="5"/>
        <v>0</v>
      </c>
      <c r="I34" s="176"/>
      <c r="J34" s="177"/>
      <c r="K34" s="177"/>
      <c r="L34" s="178"/>
      <c r="M34" s="179"/>
      <c r="O34" s="156">
        <f t="shared" si="1"/>
        <v>0</v>
      </c>
      <c r="P34" s="164">
        <f t="shared" si="2"/>
        <v>0</v>
      </c>
      <c r="R34" s="265">
        <f>Table33[[#This Row],[Column3]]*Table33[[#This Row],[Column5]]/12</f>
        <v>0</v>
      </c>
    </row>
    <row r="35" spans="1:18" ht="15.75" x14ac:dyDescent="0.2">
      <c r="A35" s="84"/>
      <c r="B35" s="85"/>
      <c r="C35" s="86"/>
      <c r="D35" s="87"/>
      <c r="E35" s="165"/>
      <c r="F35" s="207"/>
      <c r="G35" s="241">
        <f t="shared" si="3"/>
        <v>0</v>
      </c>
      <c r="H35" s="182">
        <f t="shared" ref="H35:H44" si="6">ROUND(C35*D35*E35,0)</f>
        <v>0</v>
      </c>
      <c r="I35" s="176"/>
      <c r="J35" s="177"/>
      <c r="K35" s="177"/>
      <c r="L35" s="178"/>
      <c r="M35" s="179"/>
      <c r="O35" s="156">
        <f t="shared" si="1"/>
        <v>0</v>
      </c>
      <c r="P35" s="164">
        <f t="shared" si="2"/>
        <v>0</v>
      </c>
      <c r="R35" s="265">
        <f>Table33[[#This Row],[Column3]]*Table33[[#This Row],[Column5]]/12</f>
        <v>0</v>
      </c>
    </row>
    <row r="36" spans="1:18" ht="15.75" x14ac:dyDescent="0.2">
      <c r="A36" s="84"/>
      <c r="B36" s="85"/>
      <c r="C36" s="86"/>
      <c r="D36" s="87"/>
      <c r="E36" s="165"/>
      <c r="F36" s="207"/>
      <c r="G36" s="241">
        <f t="shared" si="3"/>
        <v>0</v>
      </c>
      <c r="H36" s="182">
        <f t="shared" si="6"/>
        <v>0</v>
      </c>
      <c r="I36" s="176"/>
      <c r="J36" s="177"/>
      <c r="K36" s="177"/>
      <c r="L36" s="178"/>
      <c r="M36" s="179"/>
      <c r="O36" s="156">
        <f t="shared" si="1"/>
        <v>0</v>
      </c>
      <c r="P36" s="164">
        <f t="shared" si="2"/>
        <v>0</v>
      </c>
      <c r="R36" s="265">
        <f>Table33[[#This Row],[Column3]]*Table33[[#This Row],[Column5]]/12</f>
        <v>0</v>
      </c>
    </row>
    <row r="37" spans="1:18" ht="15.75" x14ac:dyDescent="0.2">
      <c r="A37" s="84"/>
      <c r="B37" s="85"/>
      <c r="C37" s="86"/>
      <c r="D37" s="87"/>
      <c r="E37" s="165"/>
      <c r="F37" s="207"/>
      <c r="G37" s="241">
        <f t="shared" si="3"/>
        <v>0</v>
      </c>
      <c r="H37" s="182">
        <f t="shared" si="6"/>
        <v>0</v>
      </c>
      <c r="I37" s="176"/>
      <c r="J37" s="177"/>
      <c r="K37" s="177"/>
      <c r="L37" s="178"/>
      <c r="M37" s="179"/>
      <c r="O37" s="156">
        <f t="shared" si="1"/>
        <v>0</v>
      </c>
      <c r="P37" s="164">
        <f t="shared" si="2"/>
        <v>0</v>
      </c>
      <c r="R37" s="265">
        <f>Table33[[#This Row],[Column3]]*Table33[[#This Row],[Column5]]/12</f>
        <v>0</v>
      </c>
    </row>
    <row r="38" spans="1:18" ht="15.75" x14ac:dyDescent="0.2">
      <c r="A38" s="84"/>
      <c r="B38" s="85"/>
      <c r="C38" s="86"/>
      <c r="D38" s="87"/>
      <c r="E38" s="165"/>
      <c r="F38" s="207"/>
      <c r="G38" s="241">
        <f t="shared" si="3"/>
        <v>0</v>
      </c>
      <c r="H38" s="182">
        <f t="shared" si="6"/>
        <v>0</v>
      </c>
      <c r="I38" s="176"/>
      <c r="J38" s="177"/>
      <c r="K38" s="177"/>
      <c r="L38" s="178"/>
      <c r="M38" s="179"/>
      <c r="O38" s="156">
        <f t="shared" si="1"/>
        <v>0</v>
      </c>
      <c r="P38" s="164">
        <f t="shared" si="2"/>
        <v>0</v>
      </c>
      <c r="R38" s="265">
        <f>Table33[[#This Row],[Column3]]*Table33[[#This Row],[Column5]]/12</f>
        <v>0</v>
      </c>
    </row>
    <row r="39" spans="1:18" ht="15.75" x14ac:dyDescent="0.2">
      <c r="A39" s="84"/>
      <c r="B39" s="85"/>
      <c r="C39" s="86"/>
      <c r="D39" s="87"/>
      <c r="E39" s="165"/>
      <c r="F39" s="207"/>
      <c r="G39" s="241">
        <f t="shared" si="3"/>
        <v>0</v>
      </c>
      <c r="H39" s="182">
        <f t="shared" si="6"/>
        <v>0</v>
      </c>
      <c r="I39" s="176"/>
      <c r="J39" s="177"/>
      <c r="K39" s="177"/>
      <c r="L39" s="178"/>
      <c r="M39" s="179"/>
      <c r="O39" s="156">
        <f t="shared" si="1"/>
        <v>0</v>
      </c>
      <c r="P39" s="164">
        <f t="shared" si="2"/>
        <v>0</v>
      </c>
      <c r="R39" s="265">
        <f>Table33[[#This Row],[Column3]]*Table33[[#This Row],[Column5]]/12</f>
        <v>0</v>
      </c>
    </row>
    <row r="40" spans="1:18" ht="15.75" x14ac:dyDescent="0.2">
      <c r="A40" s="84"/>
      <c r="B40" s="85"/>
      <c r="C40" s="86"/>
      <c r="D40" s="87"/>
      <c r="E40" s="165"/>
      <c r="F40" s="207"/>
      <c r="G40" s="241">
        <f t="shared" si="3"/>
        <v>0</v>
      </c>
      <c r="H40" s="182">
        <f t="shared" si="6"/>
        <v>0</v>
      </c>
      <c r="I40" s="176"/>
      <c r="J40" s="177"/>
      <c r="K40" s="177"/>
      <c r="L40" s="178"/>
      <c r="M40" s="179"/>
      <c r="O40" s="156">
        <f t="shared" si="1"/>
        <v>0</v>
      </c>
      <c r="P40" s="164">
        <f t="shared" si="2"/>
        <v>0</v>
      </c>
      <c r="R40" s="265">
        <f>Table33[[#This Row],[Column3]]*Table33[[#This Row],[Column5]]/12</f>
        <v>0</v>
      </c>
    </row>
    <row r="41" spans="1:18" ht="15.75" x14ac:dyDescent="0.2">
      <c r="A41" s="84"/>
      <c r="B41" s="85"/>
      <c r="C41" s="86"/>
      <c r="D41" s="87"/>
      <c r="E41" s="165"/>
      <c r="F41" s="207"/>
      <c r="G41" s="241">
        <f t="shared" si="3"/>
        <v>0</v>
      </c>
      <c r="H41" s="182">
        <f t="shared" si="6"/>
        <v>0</v>
      </c>
      <c r="I41" s="176"/>
      <c r="J41" s="177"/>
      <c r="K41" s="177"/>
      <c r="L41" s="178"/>
      <c r="M41" s="179"/>
      <c r="O41" s="156">
        <f t="shared" si="1"/>
        <v>0</v>
      </c>
      <c r="P41" s="164">
        <f t="shared" si="2"/>
        <v>0</v>
      </c>
      <c r="R41" s="265">
        <f>Table33[[#This Row],[Column3]]*Table33[[#This Row],[Column5]]/12</f>
        <v>0</v>
      </c>
    </row>
    <row r="42" spans="1:18" ht="15.75" x14ac:dyDescent="0.2">
      <c r="A42" s="84"/>
      <c r="B42" s="85"/>
      <c r="C42" s="86"/>
      <c r="D42" s="87"/>
      <c r="E42" s="165"/>
      <c r="F42" s="207"/>
      <c r="G42" s="241">
        <f t="shared" si="3"/>
        <v>0</v>
      </c>
      <c r="H42" s="182">
        <f t="shared" si="6"/>
        <v>0</v>
      </c>
      <c r="I42" s="176"/>
      <c r="J42" s="177"/>
      <c r="K42" s="177"/>
      <c r="L42" s="178"/>
      <c r="M42" s="179"/>
      <c r="O42" s="156">
        <f t="shared" si="1"/>
        <v>0</v>
      </c>
      <c r="P42" s="164">
        <f t="shared" si="2"/>
        <v>0</v>
      </c>
      <c r="R42" s="265">
        <f>Table33[[#This Row],[Column3]]*Table33[[#This Row],[Column5]]/12</f>
        <v>0</v>
      </c>
    </row>
    <row r="43" spans="1:18" ht="15.75" x14ac:dyDescent="0.2">
      <c r="A43" s="84"/>
      <c r="B43" s="85"/>
      <c r="C43" s="86"/>
      <c r="D43" s="87"/>
      <c r="E43" s="165"/>
      <c r="F43" s="207"/>
      <c r="G43" s="241">
        <f t="shared" si="3"/>
        <v>0</v>
      </c>
      <c r="H43" s="182">
        <f t="shared" si="6"/>
        <v>0</v>
      </c>
      <c r="I43" s="176"/>
      <c r="J43" s="177"/>
      <c r="K43" s="177"/>
      <c r="L43" s="178"/>
      <c r="M43" s="179"/>
      <c r="O43" s="156">
        <f t="shared" si="1"/>
        <v>0</v>
      </c>
      <c r="P43" s="164">
        <f t="shared" si="2"/>
        <v>0</v>
      </c>
      <c r="R43" s="265">
        <f>Table33[[#This Row],[Column3]]*Table33[[#This Row],[Column5]]/12</f>
        <v>0</v>
      </c>
    </row>
    <row r="44" spans="1:18" ht="15.75" x14ac:dyDescent="0.2">
      <c r="A44" s="88"/>
      <c r="B44" s="89"/>
      <c r="C44" s="86"/>
      <c r="D44" s="87"/>
      <c r="E44" s="165"/>
      <c r="F44" s="207"/>
      <c r="G44" s="241">
        <f t="shared" si="3"/>
        <v>0</v>
      </c>
      <c r="H44" s="182">
        <f t="shared" si="6"/>
        <v>0</v>
      </c>
      <c r="I44" s="176"/>
      <c r="J44" s="177"/>
      <c r="K44" s="177"/>
      <c r="L44" s="178"/>
      <c r="M44" s="179"/>
      <c r="O44" s="156">
        <f t="shared" ref="O44:O75" si="7">SUM(I44:M44)</f>
        <v>0</v>
      </c>
      <c r="P44" s="164">
        <f t="shared" si="2"/>
        <v>0</v>
      </c>
      <c r="R44" s="265">
        <f>Table33[[#This Row],[Column3]]*Table33[[#This Row],[Column5]]/12</f>
        <v>0</v>
      </c>
    </row>
    <row r="45" spans="1:18" ht="15.75" x14ac:dyDescent="0.2">
      <c r="A45" s="84"/>
      <c r="B45" s="85"/>
      <c r="C45" s="86"/>
      <c r="D45" s="87"/>
      <c r="E45" s="165"/>
      <c r="F45" s="207"/>
      <c r="G45" s="241">
        <f t="shared" si="3"/>
        <v>0</v>
      </c>
      <c r="H45" s="182">
        <f t="shared" si="5"/>
        <v>0</v>
      </c>
      <c r="I45" s="176"/>
      <c r="J45" s="177"/>
      <c r="K45" s="177"/>
      <c r="L45" s="178"/>
      <c r="M45" s="179"/>
      <c r="O45" s="156">
        <f t="shared" si="7"/>
        <v>0</v>
      </c>
      <c r="P45" s="164">
        <f t="shared" ref="P45:P76" si="8">H45-O45</f>
        <v>0</v>
      </c>
      <c r="R45" s="265">
        <f>Table33[[#This Row],[Column3]]*Table33[[#This Row],[Column5]]/12</f>
        <v>0</v>
      </c>
    </row>
    <row r="46" spans="1:18" ht="15.75" x14ac:dyDescent="0.2">
      <c r="A46" s="84"/>
      <c r="B46" s="85"/>
      <c r="C46" s="86"/>
      <c r="D46" s="87"/>
      <c r="E46" s="165"/>
      <c r="F46" s="207"/>
      <c r="G46" s="241">
        <f t="shared" si="3"/>
        <v>0</v>
      </c>
      <c r="H46" s="182">
        <f t="shared" si="5"/>
        <v>0</v>
      </c>
      <c r="I46" s="176"/>
      <c r="J46" s="177"/>
      <c r="K46" s="177"/>
      <c r="L46" s="178"/>
      <c r="M46" s="179"/>
      <c r="O46" s="156">
        <f t="shared" si="7"/>
        <v>0</v>
      </c>
      <c r="P46" s="164">
        <f t="shared" si="8"/>
        <v>0</v>
      </c>
      <c r="R46" s="265">
        <f>Table33[[#This Row],[Column3]]*Table33[[#This Row],[Column5]]/12</f>
        <v>0</v>
      </c>
    </row>
    <row r="47" spans="1:18" ht="15.75" x14ac:dyDescent="0.2">
      <c r="A47" s="84"/>
      <c r="B47" s="85"/>
      <c r="C47" s="86"/>
      <c r="D47" s="87"/>
      <c r="E47" s="165"/>
      <c r="F47" s="207"/>
      <c r="G47" s="241">
        <f t="shared" si="3"/>
        <v>0</v>
      </c>
      <c r="H47" s="182">
        <f t="shared" si="5"/>
        <v>0</v>
      </c>
      <c r="I47" s="176"/>
      <c r="J47" s="177"/>
      <c r="K47" s="177"/>
      <c r="L47" s="178"/>
      <c r="M47" s="179"/>
      <c r="O47" s="156">
        <f t="shared" si="7"/>
        <v>0</v>
      </c>
      <c r="P47" s="164">
        <f t="shared" si="8"/>
        <v>0</v>
      </c>
      <c r="R47" s="265">
        <f>Table33[[#This Row],[Column3]]*Table33[[#This Row],[Column5]]/12</f>
        <v>0</v>
      </c>
    </row>
    <row r="48" spans="1:18" ht="15.75" x14ac:dyDescent="0.2">
      <c r="A48" s="84"/>
      <c r="B48" s="85"/>
      <c r="C48" s="86"/>
      <c r="D48" s="87"/>
      <c r="E48" s="165"/>
      <c r="F48" s="207"/>
      <c r="G48" s="241">
        <f t="shared" si="3"/>
        <v>0</v>
      </c>
      <c r="H48" s="182">
        <f t="shared" si="5"/>
        <v>0</v>
      </c>
      <c r="I48" s="176"/>
      <c r="J48" s="177"/>
      <c r="K48" s="177"/>
      <c r="L48" s="178"/>
      <c r="M48" s="179"/>
      <c r="O48" s="156">
        <f t="shared" si="7"/>
        <v>0</v>
      </c>
      <c r="P48" s="164">
        <f t="shared" si="8"/>
        <v>0</v>
      </c>
      <c r="R48" s="265">
        <f>Table33[[#This Row],[Column3]]*Table33[[#This Row],[Column5]]/12</f>
        <v>0</v>
      </c>
    </row>
    <row r="49" spans="1:18" ht="15.75" x14ac:dyDescent="0.2">
      <c r="A49" s="84"/>
      <c r="B49" s="85"/>
      <c r="C49" s="86"/>
      <c r="D49" s="87"/>
      <c r="E49" s="165"/>
      <c r="F49" s="207"/>
      <c r="G49" s="241">
        <f t="shared" si="3"/>
        <v>0</v>
      </c>
      <c r="H49" s="182">
        <f t="shared" si="5"/>
        <v>0</v>
      </c>
      <c r="I49" s="176"/>
      <c r="J49" s="177"/>
      <c r="K49" s="177"/>
      <c r="L49" s="178"/>
      <c r="M49" s="179"/>
      <c r="O49" s="156">
        <f t="shared" si="7"/>
        <v>0</v>
      </c>
      <c r="P49" s="164">
        <f t="shared" si="8"/>
        <v>0</v>
      </c>
      <c r="R49" s="265">
        <f>Table33[[#This Row],[Column3]]*Table33[[#This Row],[Column5]]/12</f>
        <v>0</v>
      </c>
    </row>
    <row r="50" spans="1:18" ht="15.75" x14ac:dyDescent="0.2">
      <c r="A50" s="88"/>
      <c r="B50" s="89"/>
      <c r="C50" s="86"/>
      <c r="D50" s="87"/>
      <c r="E50" s="165"/>
      <c r="F50" s="207"/>
      <c r="G50" s="241">
        <f t="shared" si="3"/>
        <v>0</v>
      </c>
      <c r="H50" s="182">
        <f t="shared" si="5"/>
        <v>0</v>
      </c>
      <c r="I50" s="176"/>
      <c r="J50" s="177"/>
      <c r="K50" s="177"/>
      <c r="L50" s="178"/>
      <c r="M50" s="179"/>
      <c r="O50" s="156">
        <f t="shared" si="7"/>
        <v>0</v>
      </c>
      <c r="P50" s="164">
        <f t="shared" si="8"/>
        <v>0</v>
      </c>
      <c r="R50" s="265">
        <f>Table33[[#This Row],[Column3]]*Table33[[#This Row],[Column5]]/12</f>
        <v>0</v>
      </c>
    </row>
    <row r="51" spans="1:18" ht="15.75" x14ac:dyDescent="0.2">
      <c r="A51" s="84"/>
      <c r="B51" s="85"/>
      <c r="C51" s="86"/>
      <c r="D51" s="87"/>
      <c r="E51" s="165"/>
      <c r="F51" s="207"/>
      <c r="G51" s="241">
        <f t="shared" si="3"/>
        <v>0</v>
      </c>
      <c r="H51" s="182">
        <f t="shared" si="0"/>
        <v>0</v>
      </c>
      <c r="I51" s="176"/>
      <c r="J51" s="177"/>
      <c r="K51" s="177"/>
      <c r="L51" s="178"/>
      <c r="M51" s="179"/>
      <c r="O51" s="156">
        <f t="shared" si="7"/>
        <v>0</v>
      </c>
      <c r="P51" s="164">
        <f t="shared" si="8"/>
        <v>0</v>
      </c>
      <c r="R51" s="265">
        <f>Table33[[#This Row],[Column3]]*Table33[[#This Row],[Column5]]/12</f>
        <v>0</v>
      </c>
    </row>
    <row r="52" spans="1:18" ht="15.75" x14ac:dyDescent="0.2">
      <c r="A52" s="88"/>
      <c r="B52" s="89"/>
      <c r="C52" s="86"/>
      <c r="D52" s="87"/>
      <c r="E52" s="165"/>
      <c r="F52" s="207"/>
      <c r="G52" s="241">
        <f t="shared" si="3"/>
        <v>0</v>
      </c>
      <c r="H52" s="182">
        <f t="shared" si="0"/>
        <v>0</v>
      </c>
      <c r="I52" s="176"/>
      <c r="J52" s="177"/>
      <c r="K52" s="177"/>
      <c r="L52" s="178"/>
      <c r="M52" s="179"/>
      <c r="O52" s="156">
        <f t="shared" si="7"/>
        <v>0</v>
      </c>
      <c r="P52" s="164">
        <f t="shared" si="8"/>
        <v>0</v>
      </c>
      <c r="R52" s="265">
        <f>Table33[[#This Row],[Column3]]*Table33[[#This Row],[Column5]]/12</f>
        <v>0</v>
      </c>
    </row>
    <row r="53" spans="1:18" ht="15.75" x14ac:dyDescent="0.2">
      <c r="A53" s="88"/>
      <c r="B53" s="89"/>
      <c r="C53" s="86"/>
      <c r="D53" s="87"/>
      <c r="E53" s="165"/>
      <c r="F53" s="207"/>
      <c r="G53" s="241">
        <f t="shared" si="3"/>
        <v>0</v>
      </c>
      <c r="H53" s="182">
        <f t="shared" si="0"/>
        <v>0</v>
      </c>
      <c r="I53" s="176"/>
      <c r="J53" s="177"/>
      <c r="K53" s="177"/>
      <c r="L53" s="178"/>
      <c r="M53" s="179"/>
      <c r="O53" s="156">
        <f t="shared" si="7"/>
        <v>0</v>
      </c>
      <c r="P53" s="164">
        <f t="shared" si="8"/>
        <v>0</v>
      </c>
      <c r="R53" s="265">
        <f>Table33[[#This Row],[Column3]]*Table33[[#This Row],[Column5]]/12</f>
        <v>0</v>
      </c>
    </row>
    <row r="54" spans="1:18" ht="15.75" x14ac:dyDescent="0.2">
      <c r="A54" s="88"/>
      <c r="B54" s="89"/>
      <c r="C54" s="86"/>
      <c r="D54" s="87"/>
      <c r="E54" s="165"/>
      <c r="F54" s="207"/>
      <c r="G54" s="241">
        <f t="shared" si="3"/>
        <v>0</v>
      </c>
      <c r="H54" s="182">
        <f>ROUND(C54*D54*E54,0)</f>
        <v>0</v>
      </c>
      <c r="I54" s="176"/>
      <c r="J54" s="177"/>
      <c r="K54" s="177"/>
      <c r="L54" s="178"/>
      <c r="M54" s="179"/>
      <c r="O54" s="156">
        <f t="shared" si="7"/>
        <v>0</v>
      </c>
      <c r="P54" s="164">
        <f t="shared" si="8"/>
        <v>0</v>
      </c>
      <c r="R54" s="265">
        <f>Table33[[#This Row],[Column3]]*Table33[[#This Row],[Column5]]/12</f>
        <v>0</v>
      </c>
    </row>
    <row r="55" spans="1:18" ht="15.75" x14ac:dyDescent="0.2">
      <c r="A55" s="88"/>
      <c r="B55" s="89"/>
      <c r="C55" s="86"/>
      <c r="D55" s="87"/>
      <c r="E55" s="165"/>
      <c r="F55" s="207"/>
      <c r="G55" s="241">
        <f t="shared" si="3"/>
        <v>0</v>
      </c>
      <c r="H55" s="182">
        <f>ROUND(C55*D55*E55,0)</f>
        <v>0</v>
      </c>
      <c r="I55" s="176"/>
      <c r="J55" s="177"/>
      <c r="K55" s="177"/>
      <c r="L55" s="178"/>
      <c r="M55" s="179"/>
      <c r="O55" s="156">
        <f t="shared" si="7"/>
        <v>0</v>
      </c>
      <c r="P55" s="164">
        <f t="shared" si="8"/>
        <v>0</v>
      </c>
      <c r="R55" s="265">
        <f>Table33[[#This Row],[Column3]]*Table33[[#This Row],[Column5]]/12</f>
        <v>0</v>
      </c>
    </row>
    <row r="56" spans="1:18" ht="15.75" x14ac:dyDescent="0.2">
      <c r="A56" s="88"/>
      <c r="B56" s="89"/>
      <c r="C56" s="86"/>
      <c r="D56" s="87"/>
      <c r="E56" s="165"/>
      <c r="F56" s="207"/>
      <c r="G56" s="241">
        <f t="shared" si="3"/>
        <v>0</v>
      </c>
      <c r="H56" s="182">
        <f t="shared" ref="H56:H61" si="9">ROUND(C56*D56*E56,0)</f>
        <v>0</v>
      </c>
      <c r="I56" s="176"/>
      <c r="J56" s="177"/>
      <c r="K56" s="177"/>
      <c r="L56" s="178"/>
      <c r="M56" s="179"/>
      <c r="O56" s="156">
        <f t="shared" si="7"/>
        <v>0</v>
      </c>
      <c r="P56" s="164">
        <f t="shared" si="8"/>
        <v>0</v>
      </c>
      <c r="R56" s="265">
        <f>Table33[[#This Row],[Column3]]*Table33[[#This Row],[Column5]]/12</f>
        <v>0</v>
      </c>
    </row>
    <row r="57" spans="1:18" ht="15.75" x14ac:dyDescent="0.2">
      <c r="A57" s="88"/>
      <c r="B57" s="89"/>
      <c r="C57" s="86"/>
      <c r="D57" s="87"/>
      <c r="E57" s="165"/>
      <c r="F57" s="207"/>
      <c r="G57" s="241">
        <f t="shared" si="3"/>
        <v>0</v>
      </c>
      <c r="H57" s="182">
        <f t="shared" si="9"/>
        <v>0</v>
      </c>
      <c r="I57" s="176"/>
      <c r="J57" s="177"/>
      <c r="K57" s="177"/>
      <c r="L57" s="178"/>
      <c r="M57" s="179"/>
      <c r="O57" s="156">
        <f t="shared" si="7"/>
        <v>0</v>
      </c>
      <c r="P57" s="164">
        <f t="shared" si="8"/>
        <v>0</v>
      </c>
      <c r="R57" s="265">
        <f>Table33[[#This Row],[Column3]]*Table33[[#This Row],[Column5]]/12</f>
        <v>0</v>
      </c>
    </row>
    <row r="58" spans="1:18" ht="15.75" x14ac:dyDescent="0.2">
      <c r="A58" s="88"/>
      <c r="B58" s="89"/>
      <c r="C58" s="86"/>
      <c r="D58" s="87"/>
      <c r="E58" s="165"/>
      <c r="F58" s="207"/>
      <c r="G58" s="241">
        <f t="shared" si="3"/>
        <v>0</v>
      </c>
      <c r="H58" s="182">
        <f t="shared" si="9"/>
        <v>0</v>
      </c>
      <c r="I58" s="176"/>
      <c r="J58" s="177"/>
      <c r="K58" s="177"/>
      <c r="L58" s="178"/>
      <c r="M58" s="179"/>
      <c r="O58" s="156">
        <f t="shared" si="7"/>
        <v>0</v>
      </c>
      <c r="P58" s="164">
        <f t="shared" si="8"/>
        <v>0</v>
      </c>
      <c r="R58" s="265">
        <f>Table33[[#This Row],[Column3]]*Table33[[#This Row],[Column5]]/12</f>
        <v>0</v>
      </c>
    </row>
    <row r="59" spans="1:18" ht="15.75" x14ac:dyDescent="0.2">
      <c r="A59" s="88"/>
      <c r="B59" s="89"/>
      <c r="C59" s="86"/>
      <c r="D59" s="87"/>
      <c r="E59" s="165"/>
      <c r="F59" s="207"/>
      <c r="G59" s="241">
        <f t="shared" si="3"/>
        <v>0</v>
      </c>
      <c r="H59" s="182">
        <f t="shared" si="9"/>
        <v>0</v>
      </c>
      <c r="I59" s="176"/>
      <c r="J59" s="177"/>
      <c r="K59" s="177"/>
      <c r="L59" s="178"/>
      <c r="M59" s="179"/>
      <c r="O59" s="156">
        <f t="shared" si="7"/>
        <v>0</v>
      </c>
      <c r="P59" s="164">
        <f t="shared" si="8"/>
        <v>0</v>
      </c>
      <c r="R59" s="265">
        <f>Table33[[#This Row],[Column3]]*Table33[[#This Row],[Column5]]/12</f>
        <v>0</v>
      </c>
    </row>
    <row r="60" spans="1:18" ht="15.75" x14ac:dyDescent="0.2">
      <c r="A60" s="88"/>
      <c r="B60" s="89"/>
      <c r="C60" s="86"/>
      <c r="D60" s="87"/>
      <c r="E60" s="165"/>
      <c r="F60" s="207"/>
      <c r="G60" s="241">
        <f t="shared" si="3"/>
        <v>0</v>
      </c>
      <c r="H60" s="182">
        <f t="shared" si="9"/>
        <v>0</v>
      </c>
      <c r="I60" s="176"/>
      <c r="J60" s="177"/>
      <c r="K60" s="177"/>
      <c r="L60" s="178"/>
      <c r="M60" s="179"/>
      <c r="O60" s="156">
        <f t="shared" si="7"/>
        <v>0</v>
      </c>
      <c r="P60" s="164">
        <f t="shared" si="8"/>
        <v>0</v>
      </c>
      <c r="R60" s="265">
        <f>Table33[[#This Row],[Column3]]*Table33[[#This Row],[Column5]]/12</f>
        <v>0</v>
      </c>
    </row>
    <row r="61" spans="1:18" ht="15.75" x14ac:dyDescent="0.2">
      <c r="A61" s="88"/>
      <c r="B61" s="89"/>
      <c r="C61" s="86"/>
      <c r="D61" s="87"/>
      <c r="E61" s="165"/>
      <c r="F61" s="207"/>
      <c r="G61" s="241">
        <f t="shared" si="3"/>
        <v>0</v>
      </c>
      <c r="H61" s="182">
        <f t="shared" si="9"/>
        <v>0</v>
      </c>
      <c r="I61" s="176"/>
      <c r="J61" s="177"/>
      <c r="K61" s="177"/>
      <c r="L61" s="178"/>
      <c r="M61" s="179"/>
      <c r="O61" s="156">
        <f t="shared" si="7"/>
        <v>0</v>
      </c>
      <c r="P61" s="164">
        <f t="shared" si="8"/>
        <v>0</v>
      </c>
      <c r="R61" s="265">
        <f>Table33[[#This Row],[Column3]]*Table33[[#This Row],[Column5]]/12</f>
        <v>0</v>
      </c>
    </row>
    <row r="62" spans="1:18" ht="15.75" x14ac:dyDescent="0.2">
      <c r="A62" s="88"/>
      <c r="B62" s="89"/>
      <c r="C62" s="86"/>
      <c r="D62" s="87"/>
      <c r="E62" s="165"/>
      <c r="F62" s="207"/>
      <c r="G62" s="241">
        <f t="shared" si="3"/>
        <v>0</v>
      </c>
      <c r="H62" s="182">
        <f>ROUND(C62*D62*E62,0)</f>
        <v>0</v>
      </c>
      <c r="I62" s="176"/>
      <c r="J62" s="177"/>
      <c r="K62" s="177"/>
      <c r="L62" s="178"/>
      <c r="M62" s="179"/>
      <c r="O62" s="156">
        <f t="shared" si="7"/>
        <v>0</v>
      </c>
      <c r="P62" s="164">
        <f t="shared" si="8"/>
        <v>0</v>
      </c>
      <c r="R62" s="265">
        <f>Table33[[#This Row],[Column3]]*Table33[[#This Row],[Column5]]/12</f>
        <v>0</v>
      </c>
    </row>
    <row r="63" spans="1:18" ht="15.75" x14ac:dyDescent="0.2">
      <c r="A63" s="88"/>
      <c r="B63" s="89"/>
      <c r="C63" s="86"/>
      <c r="D63" s="87"/>
      <c r="E63" s="165"/>
      <c r="F63" s="207"/>
      <c r="G63" s="241">
        <f t="shared" si="3"/>
        <v>0</v>
      </c>
      <c r="H63" s="182">
        <f>ROUND(C63*D63*E63,0)</f>
        <v>0</v>
      </c>
      <c r="I63" s="176"/>
      <c r="J63" s="177"/>
      <c r="K63" s="177"/>
      <c r="L63" s="178"/>
      <c r="M63" s="179"/>
      <c r="O63" s="156">
        <f t="shared" si="7"/>
        <v>0</v>
      </c>
      <c r="P63" s="164">
        <f t="shared" si="8"/>
        <v>0</v>
      </c>
      <c r="R63" s="265">
        <f>Table33[[#This Row],[Column3]]*Table33[[#This Row],[Column5]]/12</f>
        <v>0</v>
      </c>
    </row>
    <row r="64" spans="1:18" ht="15.75" x14ac:dyDescent="0.2">
      <c r="A64" s="88"/>
      <c r="B64" s="89"/>
      <c r="C64" s="86"/>
      <c r="D64" s="87"/>
      <c r="E64" s="165"/>
      <c r="F64" s="207"/>
      <c r="G64" s="241">
        <f t="shared" si="3"/>
        <v>0</v>
      </c>
      <c r="H64" s="182">
        <f>ROUND(C64*D64*E64,0)</f>
        <v>0</v>
      </c>
      <c r="I64" s="176"/>
      <c r="J64" s="177"/>
      <c r="K64" s="177"/>
      <c r="L64" s="178"/>
      <c r="M64" s="179"/>
      <c r="O64" s="156">
        <f t="shared" si="7"/>
        <v>0</v>
      </c>
      <c r="P64" s="164">
        <f t="shared" si="8"/>
        <v>0</v>
      </c>
      <c r="R64" s="265">
        <f>Table33[[#This Row],[Column3]]*Table33[[#This Row],[Column5]]/12</f>
        <v>0</v>
      </c>
    </row>
    <row r="65" spans="1:18" ht="15.75" x14ac:dyDescent="0.2">
      <c r="A65" s="88"/>
      <c r="B65" s="89"/>
      <c r="C65" s="86"/>
      <c r="D65" s="87"/>
      <c r="E65" s="165"/>
      <c r="F65" s="207"/>
      <c r="G65" s="241">
        <f t="shared" si="3"/>
        <v>0</v>
      </c>
      <c r="H65" s="182">
        <f>ROUND(C65*D65*E65,0)</f>
        <v>0</v>
      </c>
      <c r="I65" s="176"/>
      <c r="J65" s="177"/>
      <c r="K65" s="177"/>
      <c r="L65" s="178"/>
      <c r="M65" s="179"/>
      <c r="O65" s="156">
        <f t="shared" si="7"/>
        <v>0</v>
      </c>
      <c r="P65" s="164">
        <f t="shared" si="8"/>
        <v>0</v>
      </c>
      <c r="R65" s="265">
        <f>Table33[[#This Row],[Column3]]*Table33[[#This Row],[Column5]]/12</f>
        <v>0</v>
      </c>
    </row>
    <row r="66" spans="1:18" ht="15.75" x14ac:dyDescent="0.2">
      <c r="A66" s="88"/>
      <c r="B66" s="89"/>
      <c r="C66" s="86"/>
      <c r="D66" s="87"/>
      <c r="E66" s="165"/>
      <c r="F66" s="207"/>
      <c r="G66" s="241">
        <f t="shared" si="3"/>
        <v>0</v>
      </c>
      <c r="H66" s="182">
        <f t="shared" si="0"/>
        <v>0</v>
      </c>
      <c r="I66" s="176"/>
      <c r="J66" s="177"/>
      <c r="K66" s="177"/>
      <c r="L66" s="178"/>
      <c r="M66" s="179"/>
      <c r="O66" s="156">
        <f t="shared" si="7"/>
        <v>0</v>
      </c>
      <c r="P66" s="164">
        <f t="shared" si="8"/>
        <v>0</v>
      </c>
      <c r="R66" s="265">
        <f>Table33[[#This Row],[Column3]]*Table33[[#This Row],[Column5]]/12</f>
        <v>0</v>
      </c>
    </row>
    <row r="67" spans="1:18" ht="15.75" x14ac:dyDescent="0.2">
      <c r="A67" s="88"/>
      <c r="B67" s="89"/>
      <c r="C67" s="86"/>
      <c r="D67" s="87"/>
      <c r="E67" s="165"/>
      <c r="F67" s="207"/>
      <c r="G67" s="241">
        <f t="shared" si="3"/>
        <v>0</v>
      </c>
      <c r="H67" s="182">
        <f t="shared" si="0"/>
        <v>0</v>
      </c>
      <c r="I67" s="176"/>
      <c r="J67" s="177"/>
      <c r="K67" s="177"/>
      <c r="L67" s="178"/>
      <c r="M67" s="179"/>
      <c r="O67" s="156">
        <f t="shared" si="7"/>
        <v>0</v>
      </c>
      <c r="P67" s="164">
        <f t="shared" si="8"/>
        <v>0</v>
      </c>
      <c r="R67" s="265">
        <f>Table33[[#This Row],[Column3]]*Table33[[#This Row],[Column5]]/12</f>
        <v>0</v>
      </c>
    </row>
    <row r="68" spans="1:18" ht="15.75" x14ac:dyDescent="0.2">
      <c r="A68" s="88"/>
      <c r="B68" s="89"/>
      <c r="C68" s="86"/>
      <c r="D68" s="87"/>
      <c r="E68" s="165"/>
      <c r="F68" s="207"/>
      <c r="G68" s="241">
        <f t="shared" si="3"/>
        <v>0</v>
      </c>
      <c r="H68" s="182">
        <f>ROUND(C68*D68*E68,0)</f>
        <v>0</v>
      </c>
      <c r="I68" s="176"/>
      <c r="J68" s="177"/>
      <c r="K68" s="177"/>
      <c r="L68" s="178"/>
      <c r="M68" s="179"/>
      <c r="O68" s="156">
        <f t="shared" si="7"/>
        <v>0</v>
      </c>
      <c r="P68" s="164">
        <f t="shared" si="8"/>
        <v>0</v>
      </c>
      <c r="R68" s="265">
        <f>Table33[[#This Row],[Column3]]*Table33[[#This Row],[Column5]]/12</f>
        <v>0</v>
      </c>
    </row>
    <row r="69" spans="1:18" ht="15.75" x14ac:dyDescent="0.2">
      <c r="A69" s="88"/>
      <c r="B69" s="89"/>
      <c r="C69" s="86"/>
      <c r="D69" s="87"/>
      <c r="E69" s="165"/>
      <c r="F69" s="207"/>
      <c r="G69" s="241">
        <f t="shared" si="3"/>
        <v>0</v>
      </c>
      <c r="H69" s="182">
        <f t="shared" si="0"/>
        <v>0</v>
      </c>
      <c r="I69" s="176"/>
      <c r="J69" s="177"/>
      <c r="K69" s="177"/>
      <c r="L69" s="178"/>
      <c r="M69" s="179"/>
      <c r="O69" s="156">
        <f t="shared" si="7"/>
        <v>0</v>
      </c>
      <c r="P69" s="164">
        <f t="shared" si="8"/>
        <v>0</v>
      </c>
      <c r="R69" s="265">
        <f>Table33[[#This Row],[Column3]]*Table33[[#This Row],[Column5]]/12</f>
        <v>0</v>
      </c>
    </row>
    <row r="70" spans="1:18" ht="15.75" x14ac:dyDescent="0.2">
      <c r="A70" s="88"/>
      <c r="B70" s="89"/>
      <c r="C70" s="86"/>
      <c r="D70" s="87"/>
      <c r="E70" s="165"/>
      <c r="F70" s="207"/>
      <c r="G70" s="241">
        <f t="shared" si="3"/>
        <v>0</v>
      </c>
      <c r="H70" s="182">
        <f t="shared" si="0"/>
        <v>0</v>
      </c>
      <c r="I70" s="176"/>
      <c r="J70" s="177"/>
      <c r="K70" s="177"/>
      <c r="L70" s="178"/>
      <c r="M70" s="179"/>
      <c r="O70" s="156">
        <f t="shared" si="7"/>
        <v>0</v>
      </c>
      <c r="P70" s="164">
        <f t="shared" si="8"/>
        <v>0</v>
      </c>
      <c r="R70" s="265">
        <f>Table33[[#This Row],[Column3]]*Table33[[#This Row],[Column5]]/12</f>
        <v>0</v>
      </c>
    </row>
    <row r="71" spans="1:18" ht="15.75" x14ac:dyDescent="0.2">
      <c r="A71" s="88"/>
      <c r="B71" s="89"/>
      <c r="C71" s="86"/>
      <c r="D71" s="87"/>
      <c r="E71" s="165"/>
      <c r="F71" s="207"/>
      <c r="G71" s="241">
        <f t="shared" si="3"/>
        <v>0</v>
      </c>
      <c r="H71" s="182">
        <f t="shared" si="0"/>
        <v>0</v>
      </c>
      <c r="I71" s="176"/>
      <c r="J71" s="177"/>
      <c r="K71" s="177"/>
      <c r="L71" s="178"/>
      <c r="M71" s="179"/>
      <c r="O71" s="156">
        <f t="shared" si="7"/>
        <v>0</v>
      </c>
      <c r="P71" s="164">
        <f t="shared" si="8"/>
        <v>0</v>
      </c>
      <c r="R71" s="265">
        <f>Table33[[#This Row],[Column3]]*Table33[[#This Row],[Column5]]/12</f>
        <v>0</v>
      </c>
    </row>
    <row r="72" spans="1:18" ht="15.75" x14ac:dyDescent="0.2">
      <c r="A72" s="88"/>
      <c r="B72" s="89"/>
      <c r="C72" s="86"/>
      <c r="D72" s="87"/>
      <c r="E72" s="165"/>
      <c r="F72" s="207"/>
      <c r="G72" s="241">
        <f t="shared" si="3"/>
        <v>0</v>
      </c>
      <c r="H72" s="182">
        <f t="shared" ref="H72:H104" si="10">ROUND(C72*D72*E72,0)</f>
        <v>0</v>
      </c>
      <c r="I72" s="176"/>
      <c r="J72" s="177"/>
      <c r="K72" s="177"/>
      <c r="L72" s="178"/>
      <c r="M72" s="179"/>
      <c r="O72" s="156">
        <f t="shared" si="7"/>
        <v>0</v>
      </c>
      <c r="P72" s="164">
        <f t="shared" si="8"/>
        <v>0</v>
      </c>
      <c r="R72" s="265">
        <f>Table33[[#This Row],[Column3]]*Table33[[#This Row],[Column5]]/12</f>
        <v>0</v>
      </c>
    </row>
    <row r="73" spans="1:18" ht="15.75" x14ac:dyDescent="0.2">
      <c r="A73" s="88"/>
      <c r="B73" s="89"/>
      <c r="C73" s="86"/>
      <c r="D73" s="87"/>
      <c r="E73" s="165"/>
      <c r="F73" s="207"/>
      <c r="G73" s="241">
        <f t="shared" si="3"/>
        <v>0</v>
      </c>
      <c r="H73" s="182">
        <f t="shared" si="10"/>
        <v>0</v>
      </c>
      <c r="I73" s="176"/>
      <c r="J73" s="177"/>
      <c r="K73" s="177"/>
      <c r="L73" s="178"/>
      <c r="M73" s="179"/>
      <c r="O73" s="156">
        <f t="shared" si="7"/>
        <v>0</v>
      </c>
      <c r="P73" s="164">
        <f t="shared" si="8"/>
        <v>0</v>
      </c>
      <c r="R73" s="265">
        <f>Table33[[#This Row],[Column3]]*Table33[[#This Row],[Column5]]/12</f>
        <v>0</v>
      </c>
    </row>
    <row r="74" spans="1:18" ht="15.75" x14ac:dyDescent="0.2">
      <c r="A74" s="88"/>
      <c r="B74" s="89"/>
      <c r="C74" s="86"/>
      <c r="D74" s="87"/>
      <c r="E74" s="165"/>
      <c r="F74" s="207"/>
      <c r="G74" s="241">
        <f t="shared" si="3"/>
        <v>0</v>
      </c>
      <c r="H74" s="182">
        <f t="shared" si="10"/>
        <v>0</v>
      </c>
      <c r="I74" s="176"/>
      <c r="J74" s="177"/>
      <c r="K74" s="177"/>
      <c r="L74" s="178"/>
      <c r="M74" s="179"/>
      <c r="O74" s="156">
        <f t="shared" si="7"/>
        <v>0</v>
      </c>
      <c r="P74" s="164">
        <f t="shared" si="8"/>
        <v>0</v>
      </c>
      <c r="R74" s="265">
        <f>Table33[[#This Row],[Column3]]*Table33[[#This Row],[Column5]]/12</f>
        <v>0</v>
      </c>
    </row>
    <row r="75" spans="1:18" ht="15.75" x14ac:dyDescent="0.2">
      <c r="A75" s="88"/>
      <c r="B75" s="89"/>
      <c r="C75" s="86"/>
      <c r="D75" s="87"/>
      <c r="E75" s="165"/>
      <c r="F75" s="207"/>
      <c r="G75" s="241">
        <f t="shared" si="3"/>
        <v>0</v>
      </c>
      <c r="H75" s="182">
        <f t="shared" si="10"/>
        <v>0</v>
      </c>
      <c r="I75" s="176"/>
      <c r="J75" s="177"/>
      <c r="K75" s="177"/>
      <c r="L75" s="178"/>
      <c r="M75" s="179"/>
      <c r="O75" s="156">
        <f t="shared" si="7"/>
        <v>0</v>
      </c>
      <c r="P75" s="164">
        <f t="shared" si="8"/>
        <v>0</v>
      </c>
      <c r="R75" s="265">
        <f>Table33[[#This Row],[Column3]]*Table33[[#This Row],[Column5]]/12</f>
        <v>0</v>
      </c>
    </row>
    <row r="76" spans="1:18" ht="15.75" x14ac:dyDescent="0.2">
      <c r="A76" s="88"/>
      <c r="B76" s="89"/>
      <c r="C76" s="86"/>
      <c r="D76" s="87"/>
      <c r="E76" s="165"/>
      <c r="F76" s="207"/>
      <c r="G76" s="241">
        <f t="shared" si="3"/>
        <v>0</v>
      </c>
      <c r="H76" s="182">
        <f t="shared" si="10"/>
        <v>0</v>
      </c>
      <c r="I76" s="176"/>
      <c r="J76" s="177"/>
      <c r="K76" s="177"/>
      <c r="L76" s="178"/>
      <c r="M76" s="179"/>
      <c r="O76" s="156">
        <f t="shared" ref="O76:O104" si="11">SUM(I76:M76)</f>
        <v>0</v>
      </c>
      <c r="P76" s="164">
        <f t="shared" si="8"/>
        <v>0</v>
      </c>
      <c r="R76" s="265">
        <f>Table33[[#This Row],[Column3]]*Table33[[#This Row],[Column5]]/12</f>
        <v>0</v>
      </c>
    </row>
    <row r="77" spans="1:18" ht="15.75" x14ac:dyDescent="0.2">
      <c r="A77" s="88"/>
      <c r="B77" s="89"/>
      <c r="C77" s="86"/>
      <c r="D77" s="87"/>
      <c r="E77" s="165"/>
      <c r="F77" s="207"/>
      <c r="G77" s="241">
        <f t="shared" si="3"/>
        <v>0</v>
      </c>
      <c r="H77" s="182">
        <f t="shared" si="10"/>
        <v>0</v>
      </c>
      <c r="I77" s="176"/>
      <c r="J77" s="177"/>
      <c r="K77" s="177"/>
      <c r="L77" s="178"/>
      <c r="M77" s="179"/>
      <c r="O77" s="156">
        <f t="shared" si="11"/>
        <v>0</v>
      </c>
      <c r="P77" s="164">
        <f t="shared" ref="P77:P104" si="12">H77-O77</f>
        <v>0</v>
      </c>
      <c r="R77" s="265">
        <f>Table33[[#This Row],[Column3]]*Table33[[#This Row],[Column5]]/12</f>
        <v>0</v>
      </c>
    </row>
    <row r="78" spans="1:18" ht="15.75" x14ac:dyDescent="0.2">
      <c r="A78" s="88"/>
      <c r="B78" s="89"/>
      <c r="C78" s="86"/>
      <c r="D78" s="87"/>
      <c r="E78" s="165"/>
      <c r="F78" s="207"/>
      <c r="G78" s="241">
        <f t="shared" ref="G78:G104" si="13">H78-F78</f>
        <v>0</v>
      </c>
      <c r="H78" s="182">
        <f t="shared" si="10"/>
        <v>0</v>
      </c>
      <c r="I78" s="176"/>
      <c r="J78" s="177"/>
      <c r="K78" s="177"/>
      <c r="L78" s="178"/>
      <c r="M78" s="179"/>
      <c r="O78" s="156">
        <f t="shared" si="11"/>
        <v>0</v>
      </c>
      <c r="P78" s="164">
        <f t="shared" si="12"/>
        <v>0</v>
      </c>
      <c r="R78" s="265">
        <f>Table33[[#This Row],[Column3]]*Table33[[#This Row],[Column5]]/12</f>
        <v>0</v>
      </c>
    </row>
    <row r="79" spans="1:18" ht="15.75" x14ac:dyDescent="0.2">
      <c r="A79" s="88"/>
      <c r="B79" s="89"/>
      <c r="C79" s="86"/>
      <c r="D79" s="87"/>
      <c r="E79" s="165"/>
      <c r="F79" s="207"/>
      <c r="G79" s="241">
        <f t="shared" si="13"/>
        <v>0</v>
      </c>
      <c r="H79" s="182">
        <f t="shared" si="10"/>
        <v>0</v>
      </c>
      <c r="I79" s="176"/>
      <c r="J79" s="177"/>
      <c r="K79" s="177"/>
      <c r="L79" s="178"/>
      <c r="M79" s="179"/>
      <c r="O79" s="156">
        <f t="shared" si="11"/>
        <v>0</v>
      </c>
      <c r="P79" s="164">
        <f t="shared" si="12"/>
        <v>0</v>
      </c>
      <c r="R79" s="265">
        <f>Table33[[#This Row],[Column3]]*Table33[[#This Row],[Column5]]/12</f>
        <v>0</v>
      </c>
    </row>
    <row r="80" spans="1:18" ht="15.75" x14ac:dyDescent="0.2">
      <c r="A80" s="88"/>
      <c r="B80" s="89"/>
      <c r="C80" s="86"/>
      <c r="D80" s="87"/>
      <c r="E80" s="165"/>
      <c r="F80" s="207"/>
      <c r="G80" s="241">
        <f t="shared" si="13"/>
        <v>0</v>
      </c>
      <c r="H80" s="182">
        <f t="shared" si="10"/>
        <v>0</v>
      </c>
      <c r="I80" s="176"/>
      <c r="J80" s="177"/>
      <c r="K80" s="177"/>
      <c r="L80" s="178"/>
      <c r="M80" s="179"/>
      <c r="O80" s="156">
        <f t="shared" si="11"/>
        <v>0</v>
      </c>
      <c r="P80" s="164">
        <f t="shared" si="12"/>
        <v>0</v>
      </c>
      <c r="R80" s="265">
        <f>Table33[[#This Row],[Column3]]*Table33[[#This Row],[Column5]]/12</f>
        <v>0</v>
      </c>
    </row>
    <row r="81" spans="1:18" ht="15.75" x14ac:dyDescent="0.2">
      <c r="A81" s="88"/>
      <c r="B81" s="89"/>
      <c r="C81" s="86"/>
      <c r="D81" s="87"/>
      <c r="E81" s="165"/>
      <c r="F81" s="207"/>
      <c r="G81" s="241">
        <f t="shared" si="13"/>
        <v>0</v>
      </c>
      <c r="H81" s="182">
        <f t="shared" si="10"/>
        <v>0</v>
      </c>
      <c r="I81" s="176"/>
      <c r="J81" s="177"/>
      <c r="K81" s="177"/>
      <c r="L81" s="178"/>
      <c r="M81" s="179"/>
      <c r="O81" s="156">
        <f t="shared" si="11"/>
        <v>0</v>
      </c>
      <c r="P81" s="164">
        <f t="shared" si="12"/>
        <v>0</v>
      </c>
      <c r="R81" s="265">
        <f>Table33[[#This Row],[Column3]]*Table33[[#This Row],[Column5]]/12</f>
        <v>0</v>
      </c>
    </row>
    <row r="82" spans="1:18" ht="15.75" x14ac:dyDescent="0.2">
      <c r="A82" s="88"/>
      <c r="B82" s="89"/>
      <c r="C82" s="86"/>
      <c r="D82" s="87"/>
      <c r="E82" s="165"/>
      <c r="F82" s="207"/>
      <c r="G82" s="241">
        <f t="shared" si="13"/>
        <v>0</v>
      </c>
      <c r="H82" s="182">
        <f t="shared" si="10"/>
        <v>0</v>
      </c>
      <c r="I82" s="176"/>
      <c r="J82" s="177"/>
      <c r="K82" s="177"/>
      <c r="L82" s="178"/>
      <c r="M82" s="179"/>
      <c r="O82" s="156">
        <f t="shared" si="11"/>
        <v>0</v>
      </c>
      <c r="P82" s="164">
        <f t="shared" si="12"/>
        <v>0</v>
      </c>
      <c r="R82" s="265">
        <f>Table33[[#This Row],[Column3]]*Table33[[#This Row],[Column5]]/12</f>
        <v>0</v>
      </c>
    </row>
    <row r="83" spans="1:18" ht="15.75" x14ac:dyDescent="0.2">
      <c r="A83" s="88"/>
      <c r="B83" s="89"/>
      <c r="C83" s="86"/>
      <c r="D83" s="87"/>
      <c r="E83" s="165"/>
      <c r="F83" s="207"/>
      <c r="G83" s="241">
        <f t="shared" si="13"/>
        <v>0</v>
      </c>
      <c r="H83" s="182">
        <f t="shared" si="10"/>
        <v>0</v>
      </c>
      <c r="I83" s="176"/>
      <c r="J83" s="177"/>
      <c r="K83" s="177"/>
      <c r="L83" s="178"/>
      <c r="M83" s="179"/>
      <c r="O83" s="156">
        <f t="shared" si="11"/>
        <v>0</v>
      </c>
      <c r="P83" s="164">
        <f t="shared" si="12"/>
        <v>0</v>
      </c>
      <c r="R83" s="265">
        <f>Table33[[#This Row],[Column3]]*Table33[[#This Row],[Column5]]/12</f>
        <v>0</v>
      </c>
    </row>
    <row r="84" spans="1:18" ht="15.75" x14ac:dyDescent="0.2">
      <c r="A84" s="88"/>
      <c r="B84" s="89"/>
      <c r="C84" s="86"/>
      <c r="D84" s="87"/>
      <c r="E84" s="165"/>
      <c r="F84" s="207"/>
      <c r="G84" s="241">
        <f t="shared" si="13"/>
        <v>0</v>
      </c>
      <c r="H84" s="182">
        <f t="shared" si="10"/>
        <v>0</v>
      </c>
      <c r="I84" s="176"/>
      <c r="J84" s="177"/>
      <c r="K84" s="177"/>
      <c r="L84" s="178"/>
      <c r="M84" s="179"/>
      <c r="O84" s="156">
        <f t="shared" si="11"/>
        <v>0</v>
      </c>
      <c r="P84" s="164">
        <f t="shared" si="12"/>
        <v>0</v>
      </c>
      <c r="R84" s="265">
        <f>Table33[[#This Row],[Column3]]*Table33[[#This Row],[Column5]]/12</f>
        <v>0</v>
      </c>
    </row>
    <row r="85" spans="1:18" ht="15.75" x14ac:dyDescent="0.2">
      <c r="A85" s="88"/>
      <c r="B85" s="89"/>
      <c r="C85" s="86"/>
      <c r="D85" s="87"/>
      <c r="E85" s="165"/>
      <c r="F85" s="207"/>
      <c r="G85" s="241">
        <f t="shared" si="13"/>
        <v>0</v>
      </c>
      <c r="H85" s="182">
        <f t="shared" si="10"/>
        <v>0</v>
      </c>
      <c r="I85" s="176"/>
      <c r="J85" s="177"/>
      <c r="K85" s="177"/>
      <c r="L85" s="178"/>
      <c r="M85" s="179"/>
      <c r="O85" s="156">
        <f t="shared" si="11"/>
        <v>0</v>
      </c>
      <c r="P85" s="164">
        <f t="shared" si="12"/>
        <v>0</v>
      </c>
      <c r="R85" s="265">
        <f>Table33[[#This Row],[Column3]]*Table33[[#This Row],[Column5]]/12</f>
        <v>0</v>
      </c>
    </row>
    <row r="86" spans="1:18" ht="15.75" x14ac:dyDescent="0.2">
      <c r="A86" s="88"/>
      <c r="B86" s="89"/>
      <c r="C86" s="86"/>
      <c r="D86" s="87"/>
      <c r="E86" s="165"/>
      <c r="F86" s="207"/>
      <c r="G86" s="241">
        <f t="shared" si="13"/>
        <v>0</v>
      </c>
      <c r="H86" s="182">
        <f t="shared" si="10"/>
        <v>0</v>
      </c>
      <c r="I86" s="176"/>
      <c r="J86" s="177"/>
      <c r="K86" s="177"/>
      <c r="L86" s="178"/>
      <c r="M86" s="179"/>
      <c r="O86" s="156">
        <f t="shared" si="11"/>
        <v>0</v>
      </c>
      <c r="P86" s="164">
        <f t="shared" si="12"/>
        <v>0</v>
      </c>
      <c r="R86" s="265">
        <f>Table33[[#This Row],[Column3]]*Table33[[#This Row],[Column5]]/12</f>
        <v>0</v>
      </c>
    </row>
    <row r="87" spans="1:18" ht="15.75" x14ac:dyDescent="0.2">
      <c r="A87" s="88"/>
      <c r="B87" s="89"/>
      <c r="C87" s="86"/>
      <c r="D87" s="87"/>
      <c r="E87" s="165"/>
      <c r="F87" s="207"/>
      <c r="G87" s="241">
        <f t="shared" si="13"/>
        <v>0</v>
      </c>
      <c r="H87" s="182">
        <f t="shared" si="10"/>
        <v>0</v>
      </c>
      <c r="I87" s="176"/>
      <c r="J87" s="177"/>
      <c r="K87" s="177"/>
      <c r="L87" s="178"/>
      <c r="M87" s="179"/>
      <c r="O87" s="156">
        <f t="shared" si="11"/>
        <v>0</v>
      </c>
      <c r="P87" s="164">
        <f t="shared" si="12"/>
        <v>0</v>
      </c>
      <c r="R87" s="265">
        <f>Table33[[#This Row],[Column3]]*Table33[[#This Row],[Column5]]/12</f>
        <v>0</v>
      </c>
    </row>
    <row r="88" spans="1:18" ht="15.75" x14ac:dyDescent="0.2">
      <c r="A88" s="88"/>
      <c r="B88" s="89"/>
      <c r="C88" s="86"/>
      <c r="D88" s="87"/>
      <c r="E88" s="165"/>
      <c r="F88" s="207"/>
      <c r="G88" s="241">
        <f t="shared" si="13"/>
        <v>0</v>
      </c>
      <c r="H88" s="182">
        <f t="shared" si="10"/>
        <v>0</v>
      </c>
      <c r="I88" s="176"/>
      <c r="J88" s="177"/>
      <c r="K88" s="177"/>
      <c r="L88" s="178"/>
      <c r="M88" s="179"/>
      <c r="O88" s="156">
        <f t="shared" si="11"/>
        <v>0</v>
      </c>
      <c r="P88" s="164">
        <f t="shared" si="12"/>
        <v>0</v>
      </c>
      <c r="R88" s="265">
        <f>Table33[[#This Row],[Column3]]*Table33[[#This Row],[Column5]]/12</f>
        <v>0</v>
      </c>
    </row>
    <row r="89" spans="1:18" ht="15.75" x14ac:dyDescent="0.2">
      <c r="A89" s="88"/>
      <c r="B89" s="89"/>
      <c r="C89" s="86"/>
      <c r="D89" s="87"/>
      <c r="E89" s="165"/>
      <c r="F89" s="207"/>
      <c r="G89" s="241">
        <f t="shared" si="13"/>
        <v>0</v>
      </c>
      <c r="H89" s="182">
        <f t="shared" si="10"/>
        <v>0</v>
      </c>
      <c r="I89" s="176"/>
      <c r="J89" s="177"/>
      <c r="K89" s="177"/>
      <c r="L89" s="178"/>
      <c r="M89" s="179"/>
      <c r="O89" s="156">
        <f t="shared" si="11"/>
        <v>0</v>
      </c>
      <c r="P89" s="164">
        <f t="shared" si="12"/>
        <v>0</v>
      </c>
      <c r="R89" s="265">
        <f>Table33[[#This Row],[Column3]]*Table33[[#This Row],[Column5]]/12</f>
        <v>0</v>
      </c>
    </row>
    <row r="90" spans="1:18" ht="15.75" x14ac:dyDescent="0.2">
      <c r="A90" s="88"/>
      <c r="B90" s="89"/>
      <c r="C90" s="86"/>
      <c r="D90" s="87"/>
      <c r="E90" s="165"/>
      <c r="F90" s="207"/>
      <c r="G90" s="241">
        <f t="shared" si="13"/>
        <v>0</v>
      </c>
      <c r="H90" s="182">
        <f t="shared" si="10"/>
        <v>0</v>
      </c>
      <c r="I90" s="176"/>
      <c r="J90" s="177"/>
      <c r="K90" s="177"/>
      <c r="L90" s="178"/>
      <c r="M90" s="179"/>
      <c r="O90" s="156">
        <f t="shared" si="11"/>
        <v>0</v>
      </c>
      <c r="P90" s="164">
        <f t="shared" si="12"/>
        <v>0</v>
      </c>
      <c r="R90" s="265">
        <f>Table33[[#This Row],[Column3]]*Table33[[#This Row],[Column5]]/12</f>
        <v>0</v>
      </c>
    </row>
    <row r="91" spans="1:18" ht="15.75" x14ac:dyDescent="0.2">
      <c r="A91" s="88"/>
      <c r="B91" s="89"/>
      <c r="C91" s="86"/>
      <c r="D91" s="87"/>
      <c r="E91" s="165"/>
      <c r="F91" s="207"/>
      <c r="G91" s="241">
        <f t="shared" si="13"/>
        <v>0</v>
      </c>
      <c r="H91" s="182">
        <f t="shared" si="10"/>
        <v>0</v>
      </c>
      <c r="I91" s="176"/>
      <c r="J91" s="177"/>
      <c r="K91" s="177"/>
      <c r="L91" s="178"/>
      <c r="M91" s="179"/>
      <c r="O91" s="156">
        <f t="shared" si="11"/>
        <v>0</v>
      </c>
      <c r="P91" s="164">
        <f t="shared" si="12"/>
        <v>0</v>
      </c>
      <c r="R91" s="265">
        <f>Table33[[#This Row],[Column3]]*Table33[[#This Row],[Column5]]/12</f>
        <v>0</v>
      </c>
    </row>
    <row r="92" spans="1:18" ht="15.75" x14ac:dyDescent="0.2">
      <c r="A92" s="88"/>
      <c r="B92" s="89"/>
      <c r="C92" s="86"/>
      <c r="D92" s="87"/>
      <c r="E92" s="165"/>
      <c r="F92" s="207"/>
      <c r="G92" s="241">
        <f t="shared" si="13"/>
        <v>0</v>
      </c>
      <c r="H92" s="182">
        <f t="shared" si="10"/>
        <v>0</v>
      </c>
      <c r="I92" s="176"/>
      <c r="J92" s="177"/>
      <c r="K92" s="177"/>
      <c r="L92" s="178"/>
      <c r="M92" s="179"/>
      <c r="O92" s="156">
        <f t="shared" si="11"/>
        <v>0</v>
      </c>
      <c r="P92" s="164">
        <f t="shared" si="12"/>
        <v>0</v>
      </c>
      <c r="R92" s="265">
        <f>Table33[[#This Row],[Column3]]*Table33[[#This Row],[Column5]]/12</f>
        <v>0</v>
      </c>
    </row>
    <row r="93" spans="1:18" ht="15.75" x14ac:dyDescent="0.2">
      <c r="A93" s="88"/>
      <c r="B93" s="89"/>
      <c r="C93" s="86"/>
      <c r="D93" s="87"/>
      <c r="E93" s="165"/>
      <c r="F93" s="207"/>
      <c r="G93" s="241">
        <f t="shared" si="13"/>
        <v>0</v>
      </c>
      <c r="H93" s="182">
        <f t="shared" si="10"/>
        <v>0</v>
      </c>
      <c r="I93" s="176"/>
      <c r="J93" s="177"/>
      <c r="K93" s="177"/>
      <c r="L93" s="178"/>
      <c r="M93" s="179"/>
      <c r="O93" s="156">
        <f t="shared" si="11"/>
        <v>0</v>
      </c>
      <c r="P93" s="164">
        <f t="shared" si="12"/>
        <v>0</v>
      </c>
      <c r="R93" s="265">
        <f>Table33[[#This Row],[Column3]]*Table33[[#This Row],[Column5]]/12</f>
        <v>0</v>
      </c>
    </row>
    <row r="94" spans="1:18" ht="15.75" x14ac:dyDescent="0.2">
      <c r="A94" s="88"/>
      <c r="B94" s="89"/>
      <c r="C94" s="86"/>
      <c r="D94" s="87"/>
      <c r="E94" s="165"/>
      <c r="F94" s="207"/>
      <c r="G94" s="241">
        <f t="shared" si="13"/>
        <v>0</v>
      </c>
      <c r="H94" s="182">
        <f t="shared" si="10"/>
        <v>0</v>
      </c>
      <c r="I94" s="176"/>
      <c r="J94" s="177"/>
      <c r="K94" s="177"/>
      <c r="L94" s="178"/>
      <c r="M94" s="179"/>
      <c r="O94" s="156">
        <f t="shared" si="11"/>
        <v>0</v>
      </c>
      <c r="P94" s="164">
        <f t="shared" si="12"/>
        <v>0</v>
      </c>
      <c r="R94" s="265">
        <f>Table33[[#This Row],[Column3]]*Table33[[#This Row],[Column5]]/12</f>
        <v>0</v>
      </c>
    </row>
    <row r="95" spans="1:18" ht="15.75" x14ac:dyDescent="0.2">
      <c r="A95" s="88"/>
      <c r="B95" s="89"/>
      <c r="C95" s="86"/>
      <c r="D95" s="87"/>
      <c r="E95" s="165"/>
      <c r="F95" s="207"/>
      <c r="G95" s="241">
        <f t="shared" si="13"/>
        <v>0</v>
      </c>
      <c r="H95" s="182">
        <f t="shared" si="10"/>
        <v>0</v>
      </c>
      <c r="I95" s="176"/>
      <c r="J95" s="177"/>
      <c r="K95" s="177"/>
      <c r="L95" s="178"/>
      <c r="M95" s="179"/>
      <c r="O95" s="156">
        <f t="shared" si="11"/>
        <v>0</v>
      </c>
      <c r="P95" s="164">
        <f t="shared" si="12"/>
        <v>0</v>
      </c>
      <c r="R95" s="265">
        <f>Table33[[#This Row],[Column3]]*Table33[[#This Row],[Column5]]/12</f>
        <v>0</v>
      </c>
    </row>
    <row r="96" spans="1:18" ht="15.75" x14ac:dyDescent="0.2">
      <c r="A96" s="88"/>
      <c r="B96" s="89"/>
      <c r="C96" s="86"/>
      <c r="D96" s="87"/>
      <c r="E96" s="165"/>
      <c r="F96" s="207"/>
      <c r="G96" s="241">
        <f t="shared" si="13"/>
        <v>0</v>
      </c>
      <c r="H96" s="182">
        <f t="shared" si="10"/>
        <v>0</v>
      </c>
      <c r="I96" s="176"/>
      <c r="J96" s="177"/>
      <c r="K96" s="177"/>
      <c r="L96" s="178"/>
      <c r="M96" s="179"/>
      <c r="O96" s="156">
        <f t="shared" si="11"/>
        <v>0</v>
      </c>
      <c r="P96" s="164">
        <f t="shared" si="12"/>
        <v>0</v>
      </c>
      <c r="R96" s="265">
        <f>Table33[[#This Row],[Column3]]*Table33[[#This Row],[Column5]]/12</f>
        <v>0</v>
      </c>
    </row>
    <row r="97" spans="1:18" ht="15.75" x14ac:dyDescent="0.2">
      <c r="A97" s="88"/>
      <c r="B97" s="89"/>
      <c r="C97" s="86"/>
      <c r="D97" s="87"/>
      <c r="E97" s="165"/>
      <c r="F97" s="207"/>
      <c r="G97" s="241">
        <f t="shared" si="13"/>
        <v>0</v>
      </c>
      <c r="H97" s="182">
        <f t="shared" si="10"/>
        <v>0</v>
      </c>
      <c r="I97" s="176"/>
      <c r="J97" s="177"/>
      <c r="K97" s="177"/>
      <c r="L97" s="178"/>
      <c r="M97" s="179"/>
      <c r="O97" s="156">
        <f t="shared" si="11"/>
        <v>0</v>
      </c>
      <c r="P97" s="164">
        <f t="shared" si="12"/>
        <v>0</v>
      </c>
      <c r="R97" s="265">
        <f>Table33[[#This Row],[Column3]]*Table33[[#This Row],[Column5]]/12</f>
        <v>0</v>
      </c>
    </row>
    <row r="98" spans="1:18" ht="15.75" x14ac:dyDescent="0.2">
      <c r="A98" s="88"/>
      <c r="B98" s="89"/>
      <c r="C98" s="86"/>
      <c r="D98" s="87"/>
      <c r="E98" s="165"/>
      <c r="F98" s="207"/>
      <c r="G98" s="241">
        <f t="shared" si="13"/>
        <v>0</v>
      </c>
      <c r="H98" s="182">
        <f t="shared" si="10"/>
        <v>0</v>
      </c>
      <c r="I98" s="176"/>
      <c r="J98" s="177"/>
      <c r="K98" s="177"/>
      <c r="L98" s="178"/>
      <c r="M98" s="179"/>
      <c r="O98" s="156">
        <f t="shared" si="11"/>
        <v>0</v>
      </c>
      <c r="P98" s="164">
        <f t="shared" si="12"/>
        <v>0</v>
      </c>
      <c r="R98" s="265">
        <f>Table33[[#This Row],[Column3]]*Table33[[#This Row],[Column5]]/12</f>
        <v>0</v>
      </c>
    </row>
    <row r="99" spans="1:18" ht="15.75" x14ac:dyDescent="0.2">
      <c r="A99" s="88"/>
      <c r="B99" s="89"/>
      <c r="C99" s="86"/>
      <c r="D99" s="87"/>
      <c r="E99" s="165"/>
      <c r="F99" s="207"/>
      <c r="G99" s="241">
        <f t="shared" si="13"/>
        <v>0</v>
      </c>
      <c r="H99" s="182">
        <f t="shared" si="10"/>
        <v>0</v>
      </c>
      <c r="I99" s="176"/>
      <c r="J99" s="177"/>
      <c r="K99" s="177"/>
      <c r="L99" s="178"/>
      <c r="M99" s="179"/>
      <c r="O99" s="156">
        <f t="shared" si="11"/>
        <v>0</v>
      </c>
      <c r="P99" s="164">
        <f t="shared" si="12"/>
        <v>0</v>
      </c>
      <c r="R99" s="265">
        <f>Table33[[#This Row],[Column3]]*Table33[[#This Row],[Column5]]/12</f>
        <v>0</v>
      </c>
    </row>
    <row r="100" spans="1:18" ht="15.75" x14ac:dyDescent="0.2">
      <c r="A100" s="88"/>
      <c r="B100" s="89"/>
      <c r="C100" s="86"/>
      <c r="D100" s="87"/>
      <c r="E100" s="165"/>
      <c r="F100" s="207"/>
      <c r="G100" s="241">
        <f t="shared" si="13"/>
        <v>0</v>
      </c>
      <c r="H100" s="182">
        <f t="shared" si="10"/>
        <v>0</v>
      </c>
      <c r="I100" s="176"/>
      <c r="J100" s="177"/>
      <c r="K100" s="177"/>
      <c r="L100" s="178"/>
      <c r="M100" s="179"/>
      <c r="O100" s="156">
        <f t="shared" si="11"/>
        <v>0</v>
      </c>
      <c r="P100" s="164">
        <f t="shared" si="12"/>
        <v>0</v>
      </c>
      <c r="R100" s="265">
        <f>Table33[[#This Row],[Column3]]*Table33[[#This Row],[Column5]]/12</f>
        <v>0</v>
      </c>
    </row>
    <row r="101" spans="1:18" ht="15.75" x14ac:dyDescent="0.2">
      <c r="A101" s="88"/>
      <c r="B101" s="89"/>
      <c r="C101" s="86"/>
      <c r="D101" s="87"/>
      <c r="E101" s="165"/>
      <c r="F101" s="207"/>
      <c r="G101" s="241">
        <f t="shared" si="13"/>
        <v>0</v>
      </c>
      <c r="H101" s="182">
        <f t="shared" si="10"/>
        <v>0</v>
      </c>
      <c r="I101" s="176"/>
      <c r="J101" s="177"/>
      <c r="K101" s="177"/>
      <c r="L101" s="178"/>
      <c r="M101" s="179"/>
      <c r="O101" s="156">
        <f t="shared" si="11"/>
        <v>0</v>
      </c>
      <c r="P101" s="164">
        <f t="shared" si="12"/>
        <v>0</v>
      </c>
      <c r="R101" s="265">
        <f>Table33[[#This Row],[Column3]]*Table33[[#This Row],[Column5]]/12</f>
        <v>0</v>
      </c>
    </row>
    <row r="102" spans="1:18" ht="15.75" x14ac:dyDescent="0.2">
      <c r="A102" s="88"/>
      <c r="B102" s="89"/>
      <c r="C102" s="86"/>
      <c r="D102" s="87"/>
      <c r="E102" s="165"/>
      <c r="F102" s="207"/>
      <c r="G102" s="241">
        <f t="shared" si="13"/>
        <v>0</v>
      </c>
      <c r="H102" s="182">
        <f t="shared" si="10"/>
        <v>0</v>
      </c>
      <c r="I102" s="176"/>
      <c r="J102" s="177"/>
      <c r="K102" s="177"/>
      <c r="L102" s="178"/>
      <c r="M102" s="179"/>
      <c r="O102" s="156">
        <f t="shared" si="11"/>
        <v>0</v>
      </c>
      <c r="P102" s="164">
        <f t="shared" si="12"/>
        <v>0</v>
      </c>
      <c r="R102" s="265">
        <f>Table33[[#This Row],[Column3]]*Table33[[#This Row],[Column5]]/12</f>
        <v>0</v>
      </c>
    </row>
    <row r="103" spans="1:18" ht="15.75" x14ac:dyDescent="0.2">
      <c r="A103" s="88"/>
      <c r="B103" s="89"/>
      <c r="C103" s="86"/>
      <c r="D103" s="87"/>
      <c r="E103" s="165"/>
      <c r="F103" s="207"/>
      <c r="G103" s="241">
        <f t="shared" si="13"/>
        <v>0</v>
      </c>
      <c r="H103" s="182">
        <f t="shared" si="10"/>
        <v>0</v>
      </c>
      <c r="I103" s="176"/>
      <c r="J103" s="177"/>
      <c r="K103" s="177"/>
      <c r="L103" s="178"/>
      <c r="M103" s="179"/>
      <c r="O103" s="156">
        <f t="shared" si="11"/>
        <v>0</v>
      </c>
      <c r="P103" s="164">
        <f t="shared" si="12"/>
        <v>0</v>
      </c>
      <c r="R103" s="265">
        <f>Table33[[#This Row],[Column3]]*Table33[[#This Row],[Column5]]/12</f>
        <v>0</v>
      </c>
    </row>
    <row r="104" spans="1:18" ht="15.75" x14ac:dyDescent="0.2">
      <c r="A104" s="88"/>
      <c r="B104" s="89"/>
      <c r="C104" s="86"/>
      <c r="D104" s="87"/>
      <c r="E104" s="165"/>
      <c r="F104" s="207"/>
      <c r="G104" s="241">
        <f t="shared" si="13"/>
        <v>0</v>
      </c>
      <c r="H104" s="182">
        <f t="shared" si="10"/>
        <v>0</v>
      </c>
      <c r="I104" s="176"/>
      <c r="J104" s="177"/>
      <c r="K104" s="177"/>
      <c r="L104" s="178"/>
      <c r="M104" s="179"/>
      <c r="O104" s="167">
        <f t="shared" si="11"/>
        <v>0</v>
      </c>
      <c r="P104" s="168">
        <f t="shared" si="12"/>
        <v>0</v>
      </c>
      <c r="R104" s="273">
        <f>Table33[[#This Row],[Column3]]*Table33[[#This Row],[Column5]]/12</f>
        <v>0</v>
      </c>
    </row>
    <row r="105" spans="1:18" ht="18" customHeight="1" thickBot="1" x14ac:dyDescent="0.3">
      <c r="A105" s="121" t="s">
        <v>11</v>
      </c>
      <c r="B105" s="122"/>
      <c r="C105" s="123"/>
      <c r="D105" s="36"/>
      <c r="E105" s="228">
        <f t="shared" ref="E105" si="14">SUM(E13:E104)</f>
        <v>0</v>
      </c>
      <c r="F105" s="37">
        <f>SUM(F13:F104)</f>
        <v>0</v>
      </c>
      <c r="G105" s="242">
        <f>SUM(G13:G104)</f>
        <v>0</v>
      </c>
      <c r="H105" s="45">
        <f>SUM(H13:H104)</f>
        <v>0</v>
      </c>
      <c r="I105" s="47">
        <f>SUM(I13:I104)</f>
        <v>0</v>
      </c>
      <c r="J105" s="37">
        <f t="shared" ref="J105:K105" si="15">SUM(J13:J104)</f>
        <v>0</v>
      </c>
      <c r="K105" s="37">
        <f t="shared" si="15"/>
        <v>0</v>
      </c>
      <c r="L105" s="37">
        <f>SUM(L13:L104)</f>
        <v>0</v>
      </c>
      <c r="M105" s="103">
        <f>SUM(M13:M104)</f>
        <v>0</v>
      </c>
      <c r="O105" s="169">
        <f>SUM(O13:O104)</f>
        <v>0</v>
      </c>
      <c r="P105" s="170">
        <f>SUM(P13:P104)</f>
        <v>0</v>
      </c>
      <c r="R105" s="274">
        <f>SUM(R13:R104)</f>
        <v>0</v>
      </c>
    </row>
    <row r="115" spans="9:18" ht="15.75" x14ac:dyDescent="0.25">
      <c r="I115" s="2"/>
      <c r="J115" s="2"/>
      <c r="K115" s="2"/>
      <c r="L115" s="2"/>
      <c r="M115" s="2"/>
      <c r="O115" s="2"/>
      <c r="P115" s="2"/>
      <c r="R115" s="2"/>
    </row>
    <row r="128" spans="9:18" x14ac:dyDescent="0.2">
      <c r="I128" s="16"/>
      <c r="J128" s="16"/>
      <c r="K128" s="16"/>
      <c r="L128" s="16"/>
      <c r="M128" s="16"/>
      <c r="O128" s="16"/>
      <c r="P128" s="16"/>
      <c r="R128" s="16"/>
    </row>
    <row r="129" spans="9:18" x14ac:dyDescent="0.2">
      <c r="I129" s="16"/>
      <c r="J129" s="16"/>
      <c r="K129" s="16"/>
      <c r="L129" s="16"/>
      <c r="M129" s="16"/>
      <c r="O129" s="16"/>
      <c r="P129" s="16"/>
      <c r="R129" s="16"/>
    </row>
    <row r="133" spans="9:18" ht="15.75" x14ac:dyDescent="0.25">
      <c r="I133" s="2"/>
      <c r="J133" s="2"/>
      <c r="K133" s="2"/>
      <c r="L133" s="2"/>
      <c r="M133" s="2"/>
      <c r="O133" s="2"/>
      <c r="P133" s="2"/>
      <c r="R133" s="2"/>
    </row>
  </sheetData>
  <sheetProtection algorithmName="SHA-512" hashValue="bJvTJiu7CB+QXeg07s7s0Eup9X1C6bVmsrQ9gCt0XvY3FMEEkl19SyjfuXbIPJ3+l5hzy5mTWMM0jMv+76p6PQ==" saltValue="EpatKvf5B+AW9duvCRdj/g==" spinCount="100000" sheet="1" objects="1" scenarios="1"/>
  <mergeCells count="13">
    <mergeCell ref="A1:M1"/>
    <mergeCell ref="A2:M2"/>
    <mergeCell ref="A3:M3"/>
    <mergeCell ref="A4:M4"/>
    <mergeCell ref="O9:P9"/>
    <mergeCell ref="L7:M7"/>
    <mergeCell ref="L6:M6"/>
    <mergeCell ref="L8:M8"/>
    <mergeCell ref="J6:K6"/>
    <mergeCell ref="J7:K7"/>
    <mergeCell ref="J8:K8"/>
    <mergeCell ref="E8:F8"/>
    <mergeCell ref="B6:E6"/>
  </mergeCells>
  <phoneticPr fontId="17" type="noConversion"/>
  <dataValidations count="1">
    <dataValidation type="list" allowBlank="1" showInputMessage="1" showErrorMessage="1" sqref="D10:G10" xr:uid="{E04F3C8F-6FBD-4267-BCCE-CD807FA9001C}">
      <formula1>#REF!</formula1>
    </dataValidation>
  </dataValidations>
  <printOptions horizontalCentered="1"/>
  <pageMargins left="0.35" right="0.35" top="0.5" bottom="0.5" header="0.3" footer="0.2"/>
  <pageSetup scale="37" orientation="portrait" r:id="rId1"/>
  <headerFooter>
    <oddFooter>&amp;L&amp;8DVSS_Form09, Rev. 1/2025&amp;C&amp;8&amp;P of &amp;N</oddFooter>
  </headerFooter>
  <ignoredErrors>
    <ignoredError sqref="O11:P11" calculatedColum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BF483E9-5CCA-42F0-9DC5-77EB8D6445CB}">
          <x14:formula1>
            <xm:f>Sheet3!$A$9:$A$12</xm:f>
          </x14:formula1>
          <xm:sqref>O6:P6 R6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24A75-09AB-4C3E-BC91-59654B796E93}">
  <sheetPr>
    <pageSetUpPr fitToPage="1"/>
  </sheetPr>
  <dimension ref="A1:F131"/>
  <sheetViews>
    <sheetView showGridLines="0" view="pageBreakPreview" topLeftCell="A3" zoomScaleNormal="85" zoomScaleSheetLayoutView="100" zoomScalePageLayoutView="70" workbookViewId="0">
      <pane xSplit="2" ySplit="15" topLeftCell="C18" activePane="bottomRight" state="frozen"/>
      <selection activeCell="A3" sqref="A3"/>
      <selection pane="topRight" activeCell="C3" sqref="C3"/>
      <selection pane="bottomLeft" activeCell="A18" sqref="A18"/>
      <selection pane="bottomRight" activeCell="B8" sqref="B8:C8"/>
    </sheetView>
  </sheetViews>
  <sheetFormatPr defaultColWidth="9.28515625" defaultRowHeight="22.15" customHeight="1" x14ac:dyDescent="0.2"/>
  <cols>
    <col min="1" max="1" width="34.7109375" style="1" customWidth="1"/>
    <col min="2" max="2" width="30.28515625" style="1" customWidth="1"/>
    <col min="3" max="3" width="80.7109375" style="1" customWidth="1"/>
    <col min="4" max="4" width="14.7109375" style="57" customWidth="1"/>
    <col min="5" max="5" width="9.28515625" style="1"/>
    <col min="6" max="6" width="14.5703125" style="1" hidden="1" customWidth="1"/>
    <col min="7" max="16384" width="9.28515625" style="1"/>
  </cols>
  <sheetData>
    <row r="1" spans="1:4" ht="16.149999999999999" customHeight="1" x14ac:dyDescent="0.25">
      <c r="A1" s="300" t="str">
        <f>Budget!A1</f>
        <v>COUNTY OF LOS ANGELES - DEPARTMENT OF PUBLIC HEALTH</v>
      </c>
      <c r="B1" s="300"/>
      <c r="C1" s="300"/>
      <c r="D1" s="300"/>
    </row>
    <row r="2" spans="1:4" ht="16.149999999999999" customHeight="1" x14ac:dyDescent="0.25">
      <c r="A2" s="300" t="str">
        <f>Budget!A2</f>
        <v>OFFICE OF WOMEN'S HEALTH</v>
      </c>
      <c r="B2" s="300"/>
      <c r="C2" s="300"/>
      <c r="D2" s="300"/>
    </row>
    <row r="3" spans="1:4" ht="16.149999999999999" customHeight="1" x14ac:dyDescent="0.25">
      <c r="A3" s="300" t="str">
        <f>Budget!A3</f>
        <v>DOMESTIC VIOLENCE SUPPORTIVE SERVICES (DVSS)</v>
      </c>
      <c r="B3" s="300"/>
      <c r="C3" s="300"/>
      <c r="D3" s="300"/>
    </row>
    <row r="4" spans="1:4" ht="16.149999999999999" customHeight="1" x14ac:dyDescent="0.25">
      <c r="A4" s="301" t="s">
        <v>80</v>
      </c>
      <c r="B4" s="301"/>
      <c r="C4" s="301"/>
      <c r="D4" s="301"/>
    </row>
    <row r="5" spans="1:4" ht="16.149999999999999" customHeight="1" x14ac:dyDescent="0.2">
      <c r="A5" s="302" t="s">
        <v>45</v>
      </c>
      <c r="B5" s="302"/>
      <c r="C5" s="302"/>
      <c r="D5" s="302"/>
    </row>
    <row r="6" spans="1:4" ht="16.149999999999999" customHeight="1" x14ac:dyDescent="0.2">
      <c r="A6" s="55"/>
      <c r="B6" s="55"/>
      <c r="C6" s="55"/>
      <c r="D6" s="55"/>
    </row>
    <row r="7" spans="1:4" ht="16.149999999999999" customHeight="1" x14ac:dyDescent="0.2">
      <c r="A7" s="55"/>
      <c r="B7" s="55"/>
      <c r="C7" s="55"/>
      <c r="D7" s="55"/>
    </row>
    <row r="8" spans="1:4" ht="16.149999999999999" customHeight="1" x14ac:dyDescent="0.25">
      <c r="A8" s="2" t="s">
        <v>0</v>
      </c>
      <c r="B8" s="303" t="str">
        <f>IF(Budget!B6="","",Budget!B6)</f>
        <v/>
      </c>
      <c r="C8" s="303"/>
      <c r="D8" s="1"/>
    </row>
    <row r="9" spans="1:4" ht="16.149999999999999" customHeight="1" x14ac:dyDescent="0.25">
      <c r="A9" s="2" t="s">
        <v>15</v>
      </c>
      <c r="B9" s="299" t="str">
        <f>IF(Budget!L6="","",Budget!L6)</f>
        <v/>
      </c>
      <c r="C9" s="299"/>
      <c r="D9" s="1"/>
    </row>
    <row r="10" spans="1:4" ht="16.149999999999999" customHeight="1" x14ac:dyDescent="0.25">
      <c r="A10" s="2" t="s">
        <v>76</v>
      </c>
      <c r="B10" s="304" t="str">
        <f>IF(Budget!B7="","",Budget!B7)</f>
        <v/>
      </c>
      <c r="C10" s="304"/>
      <c r="D10" s="1"/>
    </row>
    <row r="11" spans="1:4" ht="16.149999999999999" customHeight="1" x14ac:dyDescent="0.25">
      <c r="A11" s="2" t="s">
        <v>78</v>
      </c>
      <c r="B11" s="299" t="str">
        <f>IF(Budget!L7="","",Budget!L7)</f>
        <v/>
      </c>
      <c r="C11" s="299"/>
      <c r="D11" s="1"/>
    </row>
    <row r="12" spans="1:4" ht="16.149999999999999" customHeight="1" x14ac:dyDescent="0.25">
      <c r="A12" s="2" t="s">
        <v>101</v>
      </c>
      <c r="B12" s="299" t="str">
        <f>IF(Budget!B8="","",Budget!B8)</f>
        <v/>
      </c>
      <c r="C12" s="299"/>
      <c r="D12" s="1"/>
    </row>
    <row r="13" spans="1:4" ht="16.149999999999999" customHeight="1" x14ac:dyDescent="0.25">
      <c r="A13" s="2" t="s">
        <v>118</v>
      </c>
      <c r="B13" s="299" t="str">
        <f>IF(Budget!G8="","",Budget!G8)</f>
        <v/>
      </c>
      <c r="C13" s="299"/>
      <c r="D13" s="1"/>
    </row>
    <row r="14" spans="1:4" ht="16.149999999999999" customHeight="1" x14ac:dyDescent="0.25">
      <c r="A14" s="2" t="s">
        <v>27</v>
      </c>
      <c r="B14" s="299" t="str">
        <f>IF(Budget!L8="","",Budget!L8)</f>
        <v/>
      </c>
      <c r="C14" s="299"/>
      <c r="D14" s="1"/>
    </row>
    <row r="15" spans="1:4" ht="10.15" customHeight="1" x14ac:dyDescent="0.25">
      <c r="A15" s="2"/>
      <c r="B15" s="56"/>
      <c r="C15" s="56"/>
      <c r="D15" s="1"/>
    </row>
    <row r="16" spans="1:4" ht="10.15" customHeight="1" thickBot="1" x14ac:dyDescent="0.25"/>
    <row r="17" spans="1:6" s="71" customFormat="1" ht="37.15" customHeight="1" thickBot="1" x14ac:dyDescent="0.3">
      <c r="A17" s="126" t="s">
        <v>82</v>
      </c>
      <c r="B17" s="110" t="s">
        <v>83</v>
      </c>
      <c r="C17" s="110" t="s">
        <v>84</v>
      </c>
      <c r="D17" s="127" t="s">
        <v>85</v>
      </c>
      <c r="F17" s="275" t="s">
        <v>142</v>
      </c>
    </row>
    <row r="18" spans="1:6" s="71" customFormat="1" ht="15" x14ac:dyDescent="0.2">
      <c r="A18" s="128" t="str">
        <f>IF(Budget!A15="","",Budget!A15)</f>
        <v/>
      </c>
      <c r="B18" s="129" t="str">
        <f>IF(Budget!B15="","",Budget!B15)</f>
        <v/>
      </c>
      <c r="C18" s="92"/>
      <c r="D18" s="209">
        <f>Budget!H15</f>
        <v>0</v>
      </c>
      <c r="F18" s="276" t="str">
        <f>IF(Budget!E15="","",Budget!E15)</f>
        <v/>
      </c>
    </row>
    <row r="19" spans="1:6" s="71" customFormat="1" ht="15" x14ac:dyDescent="0.2">
      <c r="A19" s="128" t="str">
        <f>IF(Budget!A16="","",Budget!A16)</f>
        <v/>
      </c>
      <c r="B19" s="129" t="str">
        <f>IF(Budget!B16="","",Budget!B16)</f>
        <v/>
      </c>
      <c r="C19" s="92"/>
      <c r="D19" s="210">
        <f>Budget!H16</f>
        <v>0</v>
      </c>
      <c r="F19" s="276" t="str">
        <f>IF(Budget!E16="","",Budget!E16)</f>
        <v/>
      </c>
    </row>
    <row r="20" spans="1:6" s="71" customFormat="1" ht="15" x14ac:dyDescent="0.2">
      <c r="A20" s="128" t="str">
        <f>IF(Budget!A17="","",Budget!A17)</f>
        <v/>
      </c>
      <c r="B20" s="129" t="str">
        <f>IF(Budget!B17="","",Budget!B17)</f>
        <v/>
      </c>
      <c r="C20" s="92"/>
      <c r="D20" s="210">
        <f>Budget!H17</f>
        <v>0</v>
      </c>
      <c r="F20" s="276" t="str">
        <f>IF(Budget!E17="","",Budget!E17)</f>
        <v/>
      </c>
    </row>
    <row r="21" spans="1:6" s="71" customFormat="1" ht="15" x14ac:dyDescent="0.2">
      <c r="A21" s="128" t="str">
        <f>IF(Budget!A18="","",Budget!A18)</f>
        <v/>
      </c>
      <c r="B21" s="129" t="str">
        <f>IF(Budget!B18="","",Budget!B18)</f>
        <v/>
      </c>
      <c r="C21" s="92"/>
      <c r="D21" s="210">
        <f>Budget!H18</f>
        <v>0</v>
      </c>
      <c r="F21" s="276" t="str">
        <f>IF(Budget!E18="","",Budget!E18)</f>
        <v/>
      </c>
    </row>
    <row r="22" spans="1:6" s="71" customFormat="1" ht="15" x14ac:dyDescent="0.2">
      <c r="A22" s="128" t="str">
        <f>IF(Budget!A19="","",Budget!A19)</f>
        <v/>
      </c>
      <c r="B22" s="129" t="str">
        <f>IF(Budget!B19="","",Budget!B19)</f>
        <v/>
      </c>
      <c r="C22" s="92"/>
      <c r="D22" s="210">
        <f>Budget!H19</f>
        <v>0</v>
      </c>
      <c r="F22" s="276" t="str">
        <f>IF(Budget!E19="","",Budget!E19)</f>
        <v/>
      </c>
    </row>
    <row r="23" spans="1:6" s="71" customFormat="1" ht="15" x14ac:dyDescent="0.2">
      <c r="A23" s="128" t="str">
        <f>IF(Budget!A20="","",Budget!A20)</f>
        <v/>
      </c>
      <c r="B23" s="129" t="str">
        <f>IF(Budget!B20="","",Budget!B20)</f>
        <v/>
      </c>
      <c r="C23" s="92"/>
      <c r="D23" s="210">
        <f>Budget!H20</f>
        <v>0</v>
      </c>
      <c r="F23" s="276" t="str">
        <f>IF(Budget!E20="","",Budget!E20)</f>
        <v/>
      </c>
    </row>
    <row r="24" spans="1:6" s="71" customFormat="1" ht="15" x14ac:dyDescent="0.2">
      <c r="A24" s="128" t="str">
        <f>IF(Budget!A21="","",Budget!A21)</f>
        <v/>
      </c>
      <c r="B24" s="129" t="str">
        <f>IF(Budget!B21="","",Budget!B21)</f>
        <v/>
      </c>
      <c r="C24" s="92"/>
      <c r="D24" s="210">
        <f>Budget!H21</f>
        <v>0</v>
      </c>
      <c r="F24" s="276" t="str">
        <f>IF(Budget!E21="","",Budget!E21)</f>
        <v/>
      </c>
    </row>
    <row r="25" spans="1:6" s="71" customFormat="1" ht="15" x14ac:dyDescent="0.2">
      <c r="A25" s="128" t="str">
        <f>IF(Budget!A22="","",Budget!A22)</f>
        <v/>
      </c>
      <c r="B25" s="129" t="str">
        <f>IF(Budget!B22="","",Budget!B22)</f>
        <v/>
      </c>
      <c r="C25" s="92"/>
      <c r="D25" s="210">
        <f>Budget!H22</f>
        <v>0</v>
      </c>
      <c r="F25" s="276" t="str">
        <f>IF(Budget!E22="","",Budget!E22)</f>
        <v/>
      </c>
    </row>
    <row r="26" spans="1:6" s="71" customFormat="1" ht="15" x14ac:dyDescent="0.2">
      <c r="A26" s="128" t="str">
        <f>IF(Budget!A23="","",Budget!A23)</f>
        <v/>
      </c>
      <c r="B26" s="129" t="str">
        <f>IF(Budget!B23="","",Budget!B23)</f>
        <v/>
      </c>
      <c r="C26" s="92"/>
      <c r="D26" s="210">
        <f>Budget!H23</f>
        <v>0</v>
      </c>
      <c r="F26" s="276" t="str">
        <f>IF(Budget!E23="","",Budget!E23)</f>
        <v/>
      </c>
    </row>
    <row r="27" spans="1:6" s="71" customFormat="1" ht="15" x14ac:dyDescent="0.2">
      <c r="A27" s="128" t="str">
        <f>IF(Budget!A24="","",Budget!A24)</f>
        <v/>
      </c>
      <c r="B27" s="129" t="str">
        <f>IF(Budget!B24="","",Budget!B24)</f>
        <v/>
      </c>
      <c r="C27" s="92"/>
      <c r="D27" s="210">
        <f>Budget!H24</f>
        <v>0</v>
      </c>
      <c r="F27" s="276" t="str">
        <f>IF(Budget!E24="","",Budget!E24)</f>
        <v/>
      </c>
    </row>
    <row r="28" spans="1:6" s="71" customFormat="1" ht="15" x14ac:dyDescent="0.2">
      <c r="A28" s="128" t="str">
        <f>IF(Budget!A25="","",Budget!A25)</f>
        <v/>
      </c>
      <c r="B28" s="129" t="str">
        <f>IF(Budget!B25="","",Budget!B25)</f>
        <v/>
      </c>
      <c r="C28" s="92"/>
      <c r="D28" s="210">
        <f>Budget!H25</f>
        <v>0</v>
      </c>
      <c r="F28" s="276" t="str">
        <f>IF(Budget!E25="","",Budget!E25)</f>
        <v/>
      </c>
    </row>
    <row r="29" spans="1:6" s="71" customFormat="1" ht="15" x14ac:dyDescent="0.2">
      <c r="A29" s="128" t="str">
        <f>IF(Budget!A26="","",Budget!A26)</f>
        <v/>
      </c>
      <c r="B29" s="129" t="str">
        <f>IF(Budget!B26="","",Budget!B26)</f>
        <v/>
      </c>
      <c r="C29" s="92"/>
      <c r="D29" s="210">
        <f>Budget!H26</f>
        <v>0</v>
      </c>
      <c r="F29" s="276" t="str">
        <f>IF(Budget!E26="","",Budget!E26)</f>
        <v/>
      </c>
    </row>
    <row r="30" spans="1:6" s="71" customFormat="1" ht="15" x14ac:dyDescent="0.2">
      <c r="A30" s="128" t="str">
        <f>IF(Budget!A27="","",Budget!A27)</f>
        <v/>
      </c>
      <c r="B30" s="129" t="str">
        <f>IF(Budget!B27="","",Budget!B27)</f>
        <v/>
      </c>
      <c r="C30" s="92"/>
      <c r="D30" s="210">
        <f>Budget!H27</f>
        <v>0</v>
      </c>
      <c r="F30" s="276" t="str">
        <f>IF(Budget!E27="","",Budget!E27)</f>
        <v/>
      </c>
    </row>
    <row r="31" spans="1:6" s="71" customFormat="1" ht="15" x14ac:dyDescent="0.2">
      <c r="A31" s="128" t="str">
        <f>IF(Budget!A28="","",Budget!A28)</f>
        <v/>
      </c>
      <c r="B31" s="129" t="str">
        <f>IF(Budget!B28="","",Budget!B28)</f>
        <v/>
      </c>
      <c r="C31" s="92"/>
      <c r="D31" s="210">
        <f>Budget!H28</f>
        <v>0</v>
      </c>
      <c r="F31" s="276" t="str">
        <f>IF(Budget!E28="","",Budget!E28)</f>
        <v/>
      </c>
    </row>
    <row r="32" spans="1:6" s="71" customFormat="1" ht="15" x14ac:dyDescent="0.2">
      <c r="A32" s="128" t="str">
        <f>IF(Budget!A29="","",Budget!A29)</f>
        <v/>
      </c>
      <c r="B32" s="129" t="str">
        <f>IF(Budget!B29="","",Budget!B29)</f>
        <v/>
      </c>
      <c r="C32" s="92"/>
      <c r="D32" s="211">
        <f>Budget!H29</f>
        <v>0</v>
      </c>
      <c r="F32" s="277" t="str">
        <f>IF(Budget!E29="","",Budget!E29)</f>
        <v/>
      </c>
    </row>
    <row r="33" spans="1:6" s="71" customFormat="1" ht="15" x14ac:dyDescent="0.2">
      <c r="A33" s="128" t="str">
        <f>IF(Budget!A30="","",Budget!A30)</f>
        <v/>
      </c>
      <c r="B33" s="129" t="str">
        <f>IF(Budget!B30="","",Budget!B30)</f>
        <v/>
      </c>
      <c r="C33" s="92"/>
      <c r="D33" s="211">
        <f>Budget!H30</f>
        <v>0</v>
      </c>
      <c r="F33" s="277" t="str">
        <f>IF(Budget!E30="","",Budget!E30)</f>
        <v/>
      </c>
    </row>
    <row r="34" spans="1:6" s="71" customFormat="1" ht="15" x14ac:dyDescent="0.2">
      <c r="A34" s="128" t="str">
        <f>IF(Budget!A31="","",Budget!A31)</f>
        <v/>
      </c>
      <c r="B34" s="129" t="str">
        <f>IF(Budget!B31="","",Budget!B31)</f>
        <v/>
      </c>
      <c r="C34" s="92"/>
      <c r="D34" s="210">
        <f>Budget!H31</f>
        <v>0</v>
      </c>
      <c r="F34" s="276" t="str">
        <f>IF(Budget!E31="","",Budget!E31)</f>
        <v/>
      </c>
    </row>
    <row r="35" spans="1:6" s="71" customFormat="1" ht="15" x14ac:dyDescent="0.2">
      <c r="A35" s="128" t="str">
        <f>IF(Budget!A32="","",Budget!A32)</f>
        <v/>
      </c>
      <c r="B35" s="129" t="str">
        <f>IF(Budget!B32="","",Budget!B32)</f>
        <v/>
      </c>
      <c r="C35" s="92"/>
      <c r="D35" s="210">
        <f>Budget!H32</f>
        <v>0</v>
      </c>
      <c r="F35" s="276" t="str">
        <f>IF(Budget!E32="","",Budget!E32)</f>
        <v/>
      </c>
    </row>
    <row r="36" spans="1:6" s="71" customFormat="1" ht="15" x14ac:dyDescent="0.2">
      <c r="A36" s="128" t="str">
        <f>IF(Budget!A33="","",Budget!A33)</f>
        <v/>
      </c>
      <c r="B36" s="129" t="str">
        <f>IF(Budget!B33="","",Budget!B33)</f>
        <v/>
      </c>
      <c r="C36" s="92"/>
      <c r="D36" s="210">
        <f>Budget!H33</f>
        <v>0</v>
      </c>
      <c r="F36" s="276" t="str">
        <f>IF(Budget!E33="","",Budget!E33)</f>
        <v/>
      </c>
    </row>
    <row r="37" spans="1:6" s="71" customFormat="1" ht="15" x14ac:dyDescent="0.2">
      <c r="A37" s="128" t="str">
        <f>IF(Budget!A34="","",Budget!A34)</f>
        <v/>
      </c>
      <c r="B37" s="129" t="str">
        <f>IF(Budget!B34="","",Budget!B34)</f>
        <v/>
      </c>
      <c r="C37" s="92"/>
      <c r="D37" s="210">
        <f>Budget!H34</f>
        <v>0</v>
      </c>
      <c r="F37" s="276" t="str">
        <f>IF(Budget!E34="","",Budget!E34)</f>
        <v/>
      </c>
    </row>
    <row r="38" spans="1:6" s="71" customFormat="1" ht="15" x14ac:dyDescent="0.2">
      <c r="A38" s="130" t="s">
        <v>133</v>
      </c>
      <c r="B38" s="131"/>
      <c r="C38" s="243"/>
      <c r="D38" s="244"/>
      <c r="F38" s="278"/>
    </row>
    <row r="39" spans="1:6" s="71" customFormat="1" ht="15" x14ac:dyDescent="0.2">
      <c r="A39" s="128" t="str">
        <f>IF('Add''l Personnel'!A13="","",'Add''l Personnel'!A13)</f>
        <v/>
      </c>
      <c r="B39" s="129" t="str">
        <f>IF('Add''l Personnel'!B13="","",'Add''l Personnel'!B13)</f>
        <v/>
      </c>
      <c r="C39" s="93"/>
      <c r="D39" s="210">
        <f>'Add''l Personnel'!H13</f>
        <v>0</v>
      </c>
      <c r="F39" s="276" t="str">
        <f>IF('Add''l Personnel'!E13="","",'Add''l Personnel'!E13)</f>
        <v/>
      </c>
    </row>
    <row r="40" spans="1:6" s="71" customFormat="1" ht="15" x14ac:dyDescent="0.2">
      <c r="A40" s="128" t="str">
        <f>IF('Add''l Personnel'!A14="","",'Add''l Personnel'!A14)</f>
        <v/>
      </c>
      <c r="B40" s="129" t="str">
        <f>IF('Add''l Personnel'!B14="","",'Add''l Personnel'!B14)</f>
        <v/>
      </c>
      <c r="C40" s="93"/>
      <c r="D40" s="210">
        <f>'Add''l Personnel'!H14</f>
        <v>0</v>
      </c>
      <c r="F40" s="276" t="str">
        <f>IF('Add''l Personnel'!E14="","",'Add''l Personnel'!E14)</f>
        <v/>
      </c>
    </row>
    <row r="41" spans="1:6" s="71" customFormat="1" ht="15" x14ac:dyDescent="0.2">
      <c r="A41" s="128" t="str">
        <f>IF('Add''l Personnel'!A15="","",'Add''l Personnel'!A15)</f>
        <v/>
      </c>
      <c r="B41" s="129" t="str">
        <f>IF('Add''l Personnel'!B15="","",'Add''l Personnel'!B15)</f>
        <v/>
      </c>
      <c r="C41" s="93"/>
      <c r="D41" s="210">
        <f>'Add''l Personnel'!H15</f>
        <v>0</v>
      </c>
      <c r="F41" s="276" t="str">
        <f>IF('Add''l Personnel'!E15="","",'Add''l Personnel'!E15)</f>
        <v/>
      </c>
    </row>
    <row r="42" spans="1:6" s="71" customFormat="1" ht="15" x14ac:dyDescent="0.2">
      <c r="A42" s="128" t="str">
        <f>IF('Add''l Personnel'!A16="","",'Add''l Personnel'!A16)</f>
        <v/>
      </c>
      <c r="B42" s="129" t="str">
        <f>IF('Add''l Personnel'!B16="","",'Add''l Personnel'!B16)</f>
        <v/>
      </c>
      <c r="C42" s="93"/>
      <c r="D42" s="210">
        <f>'Add''l Personnel'!H16</f>
        <v>0</v>
      </c>
      <c r="F42" s="276" t="str">
        <f>IF('Add''l Personnel'!E16="","",'Add''l Personnel'!E16)</f>
        <v/>
      </c>
    </row>
    <row r="43" spans="1:6" s="71" customFormat="1" ht="15" x14ac:dyDescent="0.2">
      <c r="A43" s="128" t="str">
        <f>IF('Add''l Personnel'!A17="","",'Add''l Personnel'!A17)</f>
        <v/>
      </c>
      <c r="B43" s="129" t="str">
        <f>IF('Add''l Personnel'!B17="","",'Add''l Personnel'!B17)</f>
        <v/>
      </c>
      <c r="C43" s="93"/>
      <c r="D43" s="210">
        <f>'Add''l Personnel'!H17</f>
        <v>0</v>
      </c>
      <c r="F43" s="276" t="str">
        <f>IF('Add''l Personnel'!E17="","",'Add''l Personnel'!E17)</f>
        <v/>
      </c>
    </row>
    <row r="44" spans="1:6" s="71" customFormat="1" ht="15" x14ac:dyDescent="0.2">
      <c r="A44" s="128" t="str">
        <f>IF('Add''l Personnel'!A18="","",'Add''l Personnel'!A18)</f>
        <v/>
      </c>
      <c r="B44" s="129" t="str">
        <f>IF('Add''l Personnel'!B18="","",'Add''l Personnel'!B18)</f>
        <v/>
      </c>
      <c r="C44" s="93"/>
      <c r="D44" s="210">
        <f>'Add''l Personnel'!H18</f>
        <v>0</v>
      </c>
      <c r="F44" s="276" t="str">
        <f>IF('Add''l Personnel'!E18="","",'Add''l Personnel'!E18)</f>
        <v/>
      </c>
    </row>
    <row r="45" spans="1:6" s="71" customFormat="1" ht="15" x14ac:dyDescent="0.2">
      <c r="A45" s="128" t="str">
        <f>IF('Add''l Personnel'!A19="","",'Add''l Personnel'!A19)</f>
        <v/>
      </c>
      <c r="B45" s="129" t="str">
        <f>IF('Add''l Personnel'!B19="","",'Add''l Personnel'!B19)</f>
        <v/>
      </c>
      <c r="C45" s="93"/>
      <c r="D45" s="210">
        <f>'Add''l Personnel'!H19</f>
        <v>0</v>
      </c>
      <c r="F45" s="276" t="str">
        <f>IF('Add''l Personnel'!E19="","",'Add''l Personnel'!E19)</f>
        <v/>
      </c>
    </row>
    <row r="46" spans="1:6" s="71" customFormat="1" ht="15" x14ac:dyDescent="0.2">
      <c r="A46" s="128" t="str">
        <f>IF('Add''l Personnel'!A20="","",'Add''l Personnel'!A20)</f>
        <v/>
      </c>
      <c r="B46" s="129" t="str">
        <f>IF('Add''l Personnel'!B20="","",'Add''l Personnel'!B20)</f>
        <v/>
      </c>
      <c r="C46" s="93"/>
      <c r="D46" s="210">
        <f>'Add''l Personnel'!H20</f>
        <v>0</v>
      </c>
      <c r="F46" s="276" t="str">
        <f>IF('Add''l Personnel'!E20="","",'Add''l Personnel'!E20)</f>
        <v/>
      </c>
    </row>
    <row r="47" spans="1:6" s="71" customFormat="1" ht="15" x14ac:dyDescent="0.2">
      <c r="A47" s="128" t="str">
        <f>IF('Add''l Personnel'!A21="","",'Add''l Personnel'!A21)</f>
        <v/>
      </c>
      <c r="B47" s="129" t="str">
        <f>IF('Add''l Personnel'!B21="","",'Add''l Personnel'!B21)</f>
        <v/>
      </c>
      <c r="C47" s="93"/>
      <c r="D47" s="210">
        <f>'Add''l Personnel'!H21</f>
        <v>0</v>
      </c>
      <c r="F47" s="276" t="str">
        <f>IF('Add''l Personnel'!E21="","",'Add''l Personnel'!E21)</f>
        <v/>
      </c>
    </row>
    <row r="48" spans="1:6" s="71" customFormat="1" ht="15" x14ac:dyDescent="0.2">
      <c r="A48" s="128" t="str">
        <f>IF('Add''l Personnel'!A22="","",'Add''l Personnel'!A22)</f>
        <v/>
      </c>
      <c r="B48" s="129" t="str">
        <f>IF('Add''l Personnel'!B22="","",'Add''l Personnel'!B22)</f>
        <v/>
      </c>
      <c r="C48" s="93"/>
      <c r="D48" s="210">
        <f>'Add''l Personnel'!H22</f>
        <v>0</v>
      </c>
      <c r="F48" s="276" t="str">
        <f>IF('Add''l Personnel'!E22="","",'Add''l Personnel'!E22)</f>
        <v/>
      </c>
    </row>
    <row r="49" spans="1:6" s="71" customFormat="1" ht="15" x14ac:dyDescent="0.2">
      <c r="A49" s="128" t="str">
        <f>IF('Add''l Personnel'!A23="","",'Add''l Personnel'!A23)</f>
        <v/>
      </c>
      <c r="B49" s="129" t="str">
        <f>IF('Add''l Personnel'!B23="","",'Add''l Personnel'!B23)</f>
        <v/>
      </c>
      <c r="C49" s="93"/>
      <c r="D49" s="210">
        <f>'Add''l Personnel'!H23</f>
        <v>0</v>
      </c>
      <c r="F49" s="276" t="str">
        <f>IF('Add''l Personnel'!E23="","",'Add''l Personnel'!E23)</f>
        <v/>
      </c>
    </row>
    <row r="50" spans="1:6" s="71" customFormat="1" ht="15" x14ac:dyDescent="0.2">
      <c r="A50" s="128" t="str">
        <f>IF('Add''l Personnel'!A24="","",'Add''l Personnel'!A24)</f>
        <v/>
      </c>
      <c r="B50" s="129" t="str">
        <f>IF('Add''l Personnel'!B24="","",'Add''l Personnel'!B24)</f>
        <v/>
      </c>
      <c r="C50" s="93"/>
      <c r="D50" s="210">
        <f>'Add''l Personnel'!H24</f>
        <v>0</v>
      </c>
      <c r="F50" s="276" t="str">
        <f>IF('Add''l Personnel'!E24="","",'Add''l Personnel'!E24)</f>
        <v/>
      </c>
    </row>
    <row r="51" spans="1:6" s="71" customFormat="1" ht="15" x14ac:dyDescent="0.2">
      <c r="A51" s="128" t="str">
        <f>IF('Add''l Personnel'!A25="","",'Add''l Personnel'!A25)</f>
        <v/>
      </c>
      <c r="B51" s="129" t="str">
        <f>IF('Add''l Personnel'!B25="","",'Add''l Personnel'!B25)</f>
        <v/>
      </c>
      <c r="C51" s="93"/>
      <c r="D51" s="210">
        <f>'Add''l Personnel'!H25</f>
        <v>0</v>
      </c>
      <c r="F51" s="276" t="str">
        <f>IF('Add''l Personnel'!E25="","",'Add''l Personnel'!E25)</f>
        <v/>
      </c>
    </row>
    <row r="52" spans="1:6" s="71" customFormat="1" ht="15" x14ac:dyDescent="0.2">
      <c r="A52" s="128" t="str">
        <f>IF('Add''l Personnel'!A26="","",'Add''l Personnel'!A26)</f>
        <v/>
      </c>
      <c r="B52" s="129" t="str">
        <f>IF('Add''l Personnel'!B26="","",'Add''l Personnel'!B26)</f>
        <v/>
      </c>
      <c r="C52" s="93"/>
      <c r="D52" s="210">
        <f>'Add''l Personnel'!H26</f>
        <v>0</v>
      </c>
      <c r="F52" s="276" t="str">
        <f>IF('Add''l Personnel'!E26="","",'Add''l Personnel'!E26)</f>
        <v/>
      </c>
    </row>
    <row r="53" spans="1:6" s="71" customFormat="1" ht="15" x14ac:dyDescent="0.2">
      <c r="A53" s="128" t="str">
        <f>IF('Add''l Personnel'!A27="","",'Add''l Personnel'!A27)</f>
        <v/>
      </c>
      <c r="B53" s="129" t="str">
        <f>IF('Add''l Personnel'!B27="","",'Add''l Personnel'!B27)</f>
        <v/>
      </c>
      <c r="C53" s="93"/>
      <c r="D53" s="210">
        <f>'Add''l Personnel'!H27</f>
        <v>0</v>
      </c>
      <c r="F53" s="276" t="str">
        <f>IF('Add''l Personnel'!E27="","",'Add''l Personnel'!E27)</f>
        <v/>
      </c>
    </row>
    <row r="54" spans="1:6" s="71" customFormat="1" ht="15" x14ac:dyDescent="0.2">
      <c r="A54" s="128" t="str">
        <f>IF('Add''l Personnel'!A28="","",'Add''l Personnel'!A28)</f>
        <v/>
      </c>
      <c r="B54" s="129" t="str">
        <f>IF('Add''l Personnel'!B28="","",'Add''l Personnel'!B28)</f>
        <v/>
      </c>
      <c r="C54" s="93"/>
      <c r="D54" s="210">
        <f>'Add''l Personnel'!H28</f>
        <v>0</v>
      </c>
      <c r="F54" s="276" t="str">
        <f>IF('Add''l Personnel'!E28="","",'Add''l Personnel'!E28)</f>
        <v/>
      </c>
    </row>
    <row r="55" spans="1:6" s="71" customFormat="1" ht="15" x14ac:dyDescent="0.2">
      <c r="A55" s="128" t="str">
        <f>IF('Add''l Personnel'!A29="","",'Add''l Personnel'!A29)</f>
        <v/>
      </c>
      <c r="B55" s="129" t="str">
        <f>IF('Add''l Personnel'!B29="","",'Add''l Personnel'!B29)</f>
        <v/>
      </c>
      <c r="C55" s="93"/>
      <c r="D55" s="210">
        <f>'Add''l Personnel'!H29</f>
        <v>0</v>
      </c>
      <c r="F55" s="276" t="str">
        <f>IF('Add''l Personnel'!E29="","",'Add''l Personnel'!E29)</f>
        <v/>
      </c>
    </row>
    <row r="56" spans="1:6" s="71" customFormat="1" ht="15" x14ac:dyDescent="0.2">
      <c r="A56" s="128" t="str">
        <f>IF('Add''l Personnel'!A30="","",'Add''l Personnel'!A30)</f>
        <v/>
      </c>
      <c r="B56" s="129" t="str">
        <f>IF('Add''l Personnel'!B30="","",'Add''l Personnel'!B30)</f>
        <v/>
      </c>
      <c r="C56" s="93"/>
      <c r="D56" s="210">
        <f>'Add''l Personnel'!H30</f>
        <v>0</v>
      </c>
      <c r="F56" s="276" t="str">
        <f>IF('Add''l Personnel'!E30="","",'Add''l Personnel'!E30)</f>
        <v/>
      </c>
    </row>
    <row r="57" spans="1:6" s="71" customFormat="1" ht="15" x14ac:dyDescent="0.2">
      <c r="A57" s="128" t="str">
        <f>IF('Add''l Personnel'!A31="","",'Add''l Personnel'!A31)</f>
        <v/>
      </c>
      <c r="B57" s="129" t="str">
        <f>IF('Add''l Personnel'!B31="","",'Add''l Personnel'!B31)</f>
        <v/>
      </c>
      <c r="C57" s="93"/>
      <c r="D57" s="210">
        <f>'Add''l Personnel'!H31</f>
        <v>0</v>
      </c>
      <c r="F57" s="276" t="str">
        <f>IF('Add''l Personnel'!E31="","",'Add''l Personnel'!E31)</f>
        <v/>
      </c>
    </row>
    <row r="58" spans="1:6" s="71" customFormat="1" ht="15" x14ac:dyDescent="0.2">
      <c r="A58" s="128" t="str">
        <f>IF('Add''l Personnel'!A32="","",'Add''l Personnel'!A32)</f>
        <v/>
      </c>
      <c r="B58" s="129" t="str">
        <f>IF('Add''l Personnel'!B32="","",'Add''l Personnel'!B32)</f>
        <v/>
      </c>
      <c r="C58" s="93"/>
      <c r="D58" s="210">
        <f>'Add''l Personnel'!H32</f>
        <v>0</v>
      </c>
      <c r="F58" s="276" t="str">
        <f>IF('Add''l Personnel'!E32="","",'Add''l Personnel'!E32)</f>
        <v/>
      </c>
    </row>
    <row r="59" spans="1:6" s="71" customFormat="1" ht="15" x14ac:dyDescent="0.2">
      <c r="A59" s="128" t="str">
        <f>IF('Add''l Personnel'!A33="","",'Add''l Personnel'!A33)</f>
        <v/>
      </c>
      <c r="B59" s="129" t="str">
        <f>IF('Add''l Personnel'!B33="","",'Add''l Personnel'!B33)</f>
        <v/>
      </c>
      <c r="C59" s="93"/>
      <c r="D59" s="210">
        <f>'Add''l Personnel'!H33</f>
        <v>0</v>
      </c>
      <c r="F59" s="276" t="str">
        <f>IF('Add''l Personnel'!E33="","",'Add''l Personnel'!E33)</f>
        <v/>
      </c>
    </row>
    <row r="60" spans="1:6" s="71" customFormat="1" ht="15" x14ac:dyDescent="0.2">
      <c r="A60" s="128" t="str">
        <f>IF('Add''l Personnel'!A34="","",'Add''l Personnel'!A34)</f>
        <v/>
      </c>
      <c r="B60" s="129" t="str">
        <f>IF('Add''l Personnel'!B34="","",'Add''l Personnel'!B34)</f>
        <v/>
      </c>
      <c r="C60" s="93"/>
      <c r="D60" s="210">
        <f>'Add''l Personnel'!H34</f>
        <v>0</v>
      </c>
      <c r="F60" s="276" t="str">
        <f>IF('Add''l Personnel'!E34="","",'Add''l Personnel'!E34)</f>
        <v/>
      </c>
    </row>
    <row r="61" spans="1:6" s="71" customFormat="1" ht="15" x14ac:dyDescent="0.2">
      <c r="A61" s="128" t="str">
        <f>IF('Add''l Personnel'!A35="","",'Add''l Personnel'!A35)</f>
        <v/>
      </c>
      <c r="B61" s="129" t="str">
        <f>IF('Add''l Personnel'!B35="","",'Add''l Personnel'!B35)</f>
        <v/>
      </c>
      <c r="C61" s="93"/>
      <c r="D61" s="210">
        <f>'Add''l Personnel'!H35</f>
        <v>0</v>
      </c>
      <c r="F61" s="276" t="str">
        <f>IF('Add''l Personnel'!E35="","",'Add''l Personnel'!E35)</f>
        <v/>
      </c>
    </row>
    <row r="62" spans="1:6" s="71" customFormat="1" ht="15" x14ac:dyDescent="0.2">
      <c r="A62" s="128" t="str">
        <f>IF('Add''l Personnel'!A36="","",'Add''l Personnel'!A36)</f>
        <v/>
      </c>
      <c r="B62" s="129" t="str">
        <f>IF('Add''l Personnel'!B36="","",'Add''l Personnel'!B36)</f>
        <v/>
      </c>
      <c r="C62" s="93"/>
      <c r="D62" s="210">
        <f>'Add''l Personnel'!H36</f>
        <v>0</v>
      </c>
      <c r="F62" s="276" t="str">
        <f>IF('Add''l Personnel'!E36="","",'Add''l Personnel'!E36)</f>
        <v/>
      </c>
    </row>
    <row r="63" spans="1:6" s="71" customFormat="1" ht="15" x14ac:dyDescent="0.2">
      <c r="A63" s="128" t="str">
        <f>IF('Add''l Personnel'!A37="","",'Add''l Personnel'!A37)</f>
        <v/>
      </c>
      <c r="B63" s="129" t="str">
        <f>IF('Add''l Personnel'!B37="","",'Add''l Personnel'!B37)</f>
        <v/>
      </c>
      <c r="C63" s="93"/>
      <c r="D63" s="210">
        <f>'Add''l Personnel'!H37</f>
        <v>0</v>
      </c>
      <c r="F63" s="276" t="str">
        <f>IF('Add''l Personnel'!E37="","",'Add''l Personnel'!E37)</f>
        <v/>
      </c>
    </row>
    <row r="64" spans="1:6" s="71" customFormat="1" ht="15" x14ac:dyDescent="0.2">
      <c r="A64" s="128" t="str">
        <f>IF('Add''l Personnel'!A38="","",'Add''l Personnel'!A38)</f>
        <v/>
      </c>
      <c r="B64" s="129" t="str">
        <f>IF('Add''l Personnel'!B38="","",'Add''l Personnel'!B38)</f>
        <v/>
      </c>
      <c r="C64" s="93"/>
      <c r="D64" s="210">
        <f>'Add''l Personnel'!H38</f>
        <v>0</v>
      </c>
      <c r="F64" s="276" t="str">
        <f>IF('Add''l Personnel'!E38="","",'Add''l Personnel'!E38)</f>
        <v/>
      </c>
    </row>
    <row r="65" spans="1:6" s="71" customFormat="1" ht="15" x14ac:dyDescent="0.2">
      <c r="A65" s="128" t="str">
        <f>IF('Add''l Personnel'!A39="","",'Add''l Personnel'!A39)</f>
        <v/>
      </c>
      <c r="B65" s="129" t="str">
        <f>IF('Add''l Personnel'!B39="","",'Add''l Personnel'!B39)</f>
        <v/>
      </c>
      <c r="C65" s="93"/>
      <c r="D65" s="210">
        <f>'Add''l Personnel'!H39</f>
        <v>0</v>
      </c>
      <c r="F65" s="276" t="str">
        <f>IF('Add''l Personnel'!E39="","",'Add''l Personnel'!E39)</f>
        <v/>
      </c>
    </row>
    <row r="66" spans="1:6" s="71" customFormat="1" ht="15" x14ac:dyDescent="0.2">
      <c r="A66" s="128" t="str">
        <f>IF('Add''l Personnel'!A40="","",'Add''l Personnel'!A40)</f>
        <v/>
      </c>
      <c r="B66" s="129" t="str">
        <f>IF('Add''l Personnel'!B40="","",'Add''l Personnel'!B40)</f>
        <v/>
      </c>
      <c r="C66" s="93"/>
      <c r="D66" s="210">
        <f>'Add''l Personnel'!H40</f>
        <v>0</v>
      </c>
      <c r="F66" s="276" t="str">
        <f>IF('Add''l Personnel'!E40="","",'Add''l Personnel'!E40)</f>
        <v/>
      </c>
    </row>
    <row r="67" spans="1:6" s="71" customFormat="1" ht="15" x14ac:dyDescent="0.2">
      <c r="A67" s="128" t="str">
        <f>IF('Add''l Personnel'!A41="","",'Add''l Personnel'!A41)</f>
        <v/>
      </c>
      <c r="B67" s="129" t="str">
        <f>IF('Add''l Personnel'!B41="","",'Add''l Personnel'!B41)</f>
        <v/>
      </c>
      <c r="C67" s="93"/>
      <c r="D67" s="210">
        <f>'Add''l Personnel'!H41</f>
        <v>0</v>
      </c>
      <c r="F67" s="276" t="str">
        <f>IF('Add''l Personnel'!E41="","",'Add''l Personnel'!E41)</f>
        <v/>
      </c>
    </row>
    <row r="68" spans="1:6" s="71" customFormat="1" ht="15" x14ac:dyDescent="0.2">
      <c r="A68" s="128" t="str">
        <f>IF('Add''l Personnel'!A42="","",'Add''l Personnel'!A42)</f>
        <v/>
      </c>
      <c r="B68" s="129" t="str">
        <f>IF('Add''l Personnel'!B42="","",'Add''l Personnel'!B42)</f>
        <v/>
      </c>
      <c r="C68" s="93"/>
      <c r="D68" s="210">
        <f>'Add''l Personnel'!H42</f>
        <v>0</v>
      </c>
      <c r="F68" s="276" t="str">
        <f>IF('Add''l Personnel'!E42="","",'Add''l Personnel'!E42)</f>
        <v/>
      </c>
    </row>
    <row r="69" spans="1:6" s="71" customFormat="1" ht="15" x14ac:dyDescent="0.2">
      <c r="A69" s="128" t="str">
        <f>IF('Add''l Personnel'!A43="","",'Add''l Personnel'!A43)</f>
        <v/>
      </c>
      <c r="B69" s="129" t="str">
        <f>IF('Add''l Personnel'!B43="","",'Add''l Personnel'!B43)</f>
        <v/>
      </c>
      <c r="C69" s="93"/>
      <c r="D69" s="210">
        <f>'Add''l Personnel'!H43</f>
        <v>0</v>
      </c>
      <c r="F69" s="276" t="str">
        <f>IF('Add''l Personnel'!E43="","",'Add''l Personnel'!E43)</f>
        <v/>
      </c>
    </row>
    <row r="70" spans="1:6" s="71" customFormat="1" ht="15" x14ac:dyDescent="0.2">
      <c r="A70" s="128" t="str">
        <f>IF('Add''l Personnel'!A44="","",'Add''l Personnel'!A44)</f>
        <v/>
      </c>
      <c r="B70" s="129" t="str">
        <f>IF('Add''l Personnel'!B44="","",'Add''l Personnel'!B44)</f>
        <v/>
      </c>
      <c r="C70" s="93"/>
      <c r="D70" s="210">
        <f>'Add''l Personnel'!H44</f>
        <v>0</v>
      </c>
      <c r="F70" s="276" t="str">
        <f>IF('Add''l Personnel'!E44="","",'Add''l Personnel'!E44)</f>
        <v/>
      </c>
    </row>
    <row r="71" spans="1:6" s="71" customFormat="1" ht="15" x14ac:dyDescent="0.2">
      <c r="A71" s="128" t="str">
        <f>IF('Add''l Personnel'!A45="","",'Add''l Personnel'!A45)</f>
        <v/>
      </c>
      <c r="B71" s="129" t="str">
        <f>IF('Add''l Personnel'!B45="","",'Add''l Personnel'!B45)</f>
        <v/>
      </c>
      <c r="C71" s="93"/>
      <c r="D71" s="210">
        <f>'Add''l Personnel'!H45</f>
        <v>0</v>
      </c>
      <c r="F71" s="276" t="str">
        <f>IF('Add''l Personnel'!E45="","",'Add''l Personnel'!E45)</f>
        <v/>
      </c>
    </row>
    <row r="72" spans="1:6" s="71" customFormat="1" ht="15" x14ac:dyDescent="0.2">
      <c r="A72" s="128" t="str">
        <f>IF('Add''l Personnel'!A46="","",'Add''l Personnel'!A46)</f>
        <v/>
      </c>
      <c r="B72" s="129" t="str">
        <f>IF('Add''l Personnel'!B46="","",'Add''l Personnel'!B46)</f>
        <v/>
      </c>
      <c r="C72" s="93"/>
      <c r="D72" s="210">
        <f>'Add''l Personnel'!H46</f>
        <v>0</v>
      </c>
      <c r="F72" s="276" t="str">
        <f>IF('Add''l Personnel'!E46="","",'Add''l Personnel'!E46)</f>
        <v/>
      </c>
    </row>
    <row r="73" spans="1:6" s="71" customFormat="1" ht="15" x14ac:dyDescent="0.2">
      <c r="A73" s="128" t="str">
        <f>IF('Add''l Personnel'!A47="","",'Add''l Personnel'!A47)</f>
        <v/>
      </c>
      <c r="B73" s="129" t="str">
        <f>IF('Add''l Personnel'!B47="","",'Add''l Personnel'!B47)</f>
        <v/>
      </c>
      <c r="C73" s="93"/>
      <c r="D73" s="210">
        <f>'Add''l Personnel'!H47</f>
        <v>0</v>
      </c>
      <c r="F73" s="276" t="str">
        <f>IF('Add''l Personnel'!E47="","",'Add''l Personnel'!E47)</f>
        <v/>
      </c>
    </row>
    <row r="74" spans="1:6" s="71" customFormat="1" ht="15" x14ac:dyDescent="0.2">
      <c r="A74" s="128" t="str">
        <f>IF('Add''l Personnel'!A48="","",'Add''l Personnel'!A48)</f>
        <v/>
      </c>
      <c r="B74" s="129" t="str">
        <f>IF('Add''l Personnel'!B48="","",'Add''l Personnel'!B48)</f>
        <v/>
      </c>
      <c r="C74" s="93"/>
      <c r="D74" s="210">
        <f>'Add''l Personnel'!H48</f>
        <v>0</v>
      </c>
      <c r="F74" s="276" t="str">
        <f>IF('Add''l Personnel'!E48="","",'Add''l Personnel'!E48)</f>
        <v/>
      </c>
    </row>
    <row r="75" spans="1:6" s="71" customFormat="1" ht="15" x14ac:dyDescent="0.2">
      <c r="A75" s="128" t="str">
        <f>IF('Add''l Personnel'!A49="","",'Add''l Personnel'!A49)</f>
        <v/>
      </c>
      <c r="B75" s="129" t="str">
        <f>IF('Add''l Personnel'!B49="","",'Add''l Personnel'!B49)</f>
        <v/>
      </c>
      <c r="C75" s="93"/>
      <c r="D75" s="210">
        <f>'Add''l Personnel'!H49</f>
        <v>0</v>
      </c>
      <c r="F75" s="276" t="str">
        <f>IF('Add''l Personnel'!E49="","",'Add''l Personnel'!E49)</f>
        <v/>
      </c>
    </row>
    <row r="76" spans="1:6" s="71" customFormat="1" ht="15" x14ac:dyDescent="0.2">
      <c r="A76" s="128" t="str">
        <f>IF('Add''l Personnel'!A50="","",'Add''l Personnel'!A50)</f>
        <v/>
      </c>
      <c r="B76" s="129" t="str">
        <f>IF('Add''l Personnel'!B50="","",'Add''l Personnel'!B50)</f>
        <v/>
      </c>
      <c r="C76" s="93"/>
      <c r="D76" s="210">
        <f>'Add''l Personnel'!H50</f>
        <v>0</v>
      </c>
      <c r="F76" s="276" t="str">
        <f>IF('Add''l Personnel'!E50="","",'Add''l Personnel'!E50)</f>
        <v/>
      </c>
    </row>
    <row r="77" spans="1:6" s="71" customFormat="1" ht="15" x14ac:dyDescent="0.2">
      <c r="A77" s="128" t="str">
        <f>IF('Add''l Personnel'!A51="","",'Add''l Personnel'!A51)</f>
        <v/>
      </c>
      <c r="B77" s="129" t="str">
        <f>IF('Add''l Personnel'!B51="","",'Add''l Personnel'!B51)</f>
        <v/>
      </c>
      <c r="C77" s="93"/>
      <c r="D77" s="210">
        <f>'Add''l Personnel'!H51</f>
        <v>0</v>
      </c>
      <c r="F77" s="276" t="str">
        <f>IF('Add''l Personnel'!E51="","",'Add''l Personnel'!E51)</f>
        <v/>
      </c>
    </row>
    <row r="78" spans="1:6" s="71" customFormat="1" ht="15" x14ac:dyDescent="0.2">
      <c r="A78" s="128" t="str">
        <f>IF('Add''l Personnel'!A52="","",'Add''l Personnel'!A52)</f>
        <v/>
      </c>
      <c r="B78" s="129" t="str">
        <f>IF('Add''l Personnel'!B52="","",'Add''l Personnel'!B52)</f>
        <v/>
      </c>
      <c r="C78" s="92"/>
      <c r="D78" s="210">
        <f>'Add''l Personnel'!H52</f>
        <v>0</v>
      </c>
      <c r="F78" s="276" t="str">
        <f>IF('Add''l Personnel'!E52="","",'Add''l Personnel'!E52)</f>
        <v/>
      </c>
    </row>
    <row r="79" spans="1:6" s="71" customFormat="1" ht="15" x14ac:dyDescent="0.2">
      <c r="A79" s="128" t="str">
        <f>IF('Add''l Personnel'!A53="","",'Add''l Personnel'!A53)</f>
        <v/>
      </c>
      <c r="B79" s="129" t="str">
        <f>IF('Add''l Personnel'!B53="","",'Add''l Personnel'!B53)</f>
        <v/>
      </c>
      <c r="C79" s="92"/>
      <c r="D79" s="210">
        <f>'Add''l Personnel'!H53</f>
        <v>0</v>
      </c>
      <c r="F79" s="276" t="str">
        <f>IF('Add''l Personnel'!E53="","",'Add''l Personnel'!E53)</f>
        <v/>
      </c>
    </row>
    <row r="80" spans="1:6" s="71" customFormat="1" ht="15" x14ac:dyDescent="0.2">
      <c r="A80" s="128" t="str">
        <f>IF('Add''l Personnel'!A54="","",'Add''l Personnel'!A54)</f>
        <v/>
      </c>
      <c r="B80" s="129" t="str">
        <f>IF('Add''l Personnel'!B54="","",'Add''l Personnel'!B54)</f>
        <v/>
      </c>
      <c r="C80" s="93"/>
      <c r="D80" s="210">
        <f>'Add''l Personnel'!H54</f>
        <v>0</v>
      </c>
      <c r="F80" s="276" t="str">
        <f>IF('Add''l Personnel'!E54="","",'Add''l Personnel'!E54)</f>
        <v/>
      </c>
    </row>
    <row r="81" spans="1:6" s="71" customFormat="1" ht="15" x14ac:dyDescent="0.2">
      <c r="A81" s="128" t="str">
        <f>IF('Add''l Personnel'!A55="","",'Add''l Personnel'!A55)</f>
        <v/>
      </c>
      <c r="B81" s="129" t="str">
        <f>IF('Add''l Personnel'!B55="","",'Add''l Personnel'!B55)</f>
        <v/>
      </c>
      <c r="C81" s="93"/>
      <c r="D81" s="210">
        <f>'Add''l Personnel'!H55</f>
        <v>0</v>
      </c>
      <c r="F81" s="276" t="str">
        <f>IF('Add''l Personnel'!E55="","",'Add''l Personnel'!E55)</f>
        <v/>
      </c>
    </row>
    <row r="82" spans="1:6" s="71" customFormat="1" ht="15" x14ac:dyDescent="0.2">
      <c r="A82" s="128" t="str">
        <f>IF('Add''l Personnel'!A56="","",'Add''l Personnel'!A56)</f>
        <v/>
      </c>
      <c r="B82" s="129" t="str">
        <f>IF('Add''l Personnel'!B56="","",'Add''l Personnel'!B56)</f>
        <v/>
      </c>
      <c r="C82" s="93"/>
      <c r="D82" s="210">
        <f>'Add''l Personnel'!H56</f>
        <v>0</v>
      </c>
      <c r="F82" s="276" t="str">
        <f>IF('Add''l Personnel'!E56="","",'Add''l Personnel'!E56)</f>
        <v/>
      </c>
    </row>
    <row r="83" spans="1:6" s="71" customFormat="1" ht="15" x14ac:dyDescent="0.2">
      <c r="A83" s="128" t="str">
        <f>IF('Add''l Personnel'!A57="","",'Add''l Personnel'!A57)</f>
        <v/>
      </c>
      <c r="B83" s="129" t="str">
        <f>IF('Add''l Personnel'!B57="","",'Add''l Personnel'!B57)</f>
        <v/>
      </c>
      <c r="C83" s="93"/>
      <c r="D83" s="210">
        <f>'Add''l Personnel'!H57</f>
        <v>0</v>
      </c>
      <c r="F83" s="276" t="str">
        <f>IF('Add''l Personnel'!E57="","",'Add''l Personnel'!E57)</f>
        <v/>
      </c>
    </row>
    <row r="84" spans="1:6" s="71" customFormat="1" ht="15" x14ac:dyDescent="0.2">
      <c r="A84" s="128" t="str">
        <f>IF('Add''l Personnel'!A58="","",'Add''l Personnel'!A58)</f>
        <v/>
      </c>
      <c r="B84" s="129" t="str">
        <f>IF('Add''l Personnel'!B58="","",'Add''l Personnel'!B58)</f>
        <v/>
      </c>
      <c r="C84" s="93"/>
      <c r="D84" s="210">
        <f>'Add''l Personnel'!H58</f>
        <v>0</v>
      </c>
      <c r="F84" s="276" t="str">
        <f>IF('Add''l Personnel'!E58="","",'Add''l Personnel'!E58)</f>
        <v/>
      </c>
    </row>
    <row r="85" spans="1:6" s="71" customFormat="1" ht="15" x14ac:dyDescent="0.2">
      <c r="A85" s="128" t="str">
        <f>IF('Add''l Personnel'!A59="","",'Add''l Personnel'!A59)</f>
        <v/>
      </c>
      <c r="B85" s="129" t="str">
        <f>IF('Add''l Personnel'!B59="","",'Add''l Personnel'!B59)</f>
        <v/>
      </c>
      <c r="C85" s="93"/>
      <c r="D85" s="210">
        <f>'Add''l Personnel'!H59</f>
        <v>0</v>
      </c>
      <c r="F85" s="276" t="str">
        <f>IF('Add''l Personnel'!E59="","",'Add''l Personnel'!E59)</f>
        <v/>
      </c>
    </row>
    <row r="86" spans="1:6" s="71" customFormat="1" ht="15" x14ac:dyDescent="0.2">
      <c r="A86" s="128" t="str">
        <f>IF('Add''l Personnel'!A60="","",'Add''l Personnel'!A60)</f>
        <v/>
      </c>
      <c r="B86" s="129" t="str">
        <f>IF('Add''l Personnel'!B60="","",'Add''l Personnel'!B60)</f>
        <v/>
      </c>
      <c r="C86" s="93"/>
      <c r="D86" s="210">
        <f>'Add''l Personnel'!H60</f>
        <v>0</v>
      </c>
      <c r="F86" s="276" t="str">
        <f>IF('Add''l Personnel'!E60="","",'Add''l Personnel'!E60)</f>
        <v/>
      </c>
    </row>
    <row r="87" spans="1:6" s="71" customFormat="1" ht="15" x14ac:dyDescent="0.2">
      <c r="A87" s="128" t="str">
        <f>IF('Add''l Personnel'!A61="","",'Add''l Personnel'!A61)</f>
        <v/>
      </c>
      <c r="B87" s="129" t="str">
        <f>IF('Add''l Personnel'!B61="","",'Add''l Personnel'!B61)</f>
        <v/>
      </c>
      <c r="C87" s="93"/>
      <c r="D87" s="210">
        <f>'Add''l Personnel'!H61</f>
        <v>0</v>
      </c>
      <c r="F87" s="276" t="str">
        <f>IF('Add''l Personnel'!E61="","",'Add''l Personnel'!E61)</f>
        <v/>
      </c>
    </row>
    <row r="88" spans="1:6" s="71" customFormat="1" ht="15" x14ac:dyDescent="0.2">
      <c r="A88" s="128" t="str">
        <f>IF('Add''l Personnel'!A62="","",'Add''l Personnel'!A62)</f>
        <v/>
      </c>
      <c r="B88" s="129" t="str">
        <f>IF('Add''l Personnel'!B62="","",'Add''l Personnel'!B62)</f>
        <v/>
      </c>
      <c r="C88" s="93"/>
      <c r="D88" s="210">
        <f>'Add''l Personnel'!H62</f>
        <v>0</v>
      </c>
      <c r="F88" s="276" t="str">
        <f>IF('Add''l Personnel'!E62="","",'Add''l Personnel'!E62)</f>
        <v/>
      </c>
    </row>
    <row r="89" spans="1:6" s="71" customFormat="1" ht="15" x14ac:dyDescent="0.2">
      <c r="A89" s="128" t="str">
        <f>IF('Add''l Personnel'!A63="","",'Add''l Personnel'!A63)</f>
        <v/>
      </c>
      <c r="B89" s="129" t="str">
        <f>IF('Add''l Personnel'!B63="","",'Add''l Personnel'!B63)</f>
        <v/>
      </c>
      <c r="C89" s="93"/>
      <c r="D89" s="210">
        <f>'Add''l Personnel'!H63</f>
        <v>0</v>
      </c>
      <c r="F89" s="276" t="str">
        <f>IF('Add''l Personnel'!E63="","",'Add''l Personnel'!E63)</f>
        <v/>
      </c>
    </row>
    <row r="90" spans="1:6" s="71" customFormat="1" ht="15" x14ac:dyDescent="0.2">
      <c r="A90" s="128" t="str">
        <f>IF('Add''l Personnel'!A64="","",'Add''l Personnel'!A64)</f>
        <v/>
      </c>
      <c r="B90" s="129" t="str">
        <f>IF('Add''l Personnel'!B64="","",'Add''l Personnel'!B64)</f>
        <v/>
      </c>
      <c r="C90" s="93"/>
      <c r="D90" s="210">
        <f>'Add''l Personnel'!H64</f>
        <v>0</v>
      </c>
      <c r="F90" s="276" t="str">
        <f>IF('Add''l Personnel'!E64="","",'Add''l Personnel'!E64)</f>
        <v/>
      </c>
    </row>
    <row r="91" spans="1:6" s="71" customFormat="1" ht="15" x14ac:dyDescent="0.2">
      <c r="A91" s="128" t="str">
        <f>IF('Add''l Personnel'!A65="","",'Add''l Personnel'!A65)</f>
        <v/>
      </c>
      <c r="B91" s="129" t="str">
        <f>IF('Add''l Personnel'!B65="","",'Add''l Personnel'!B65)</f>
        <v/>
      </c>
      <c r="C91" s="93"/>
      <c r="D91" s="210">
        <f>'Add''l Personnel'!H65</f>
        <v>0</v>
      </c>
      <c r="F91" s="276" t="str">
        <f>IF('Add''l Personnel'!E65="","",'Add''l Personnel'!E65)</f>
        <v/>
      </c>
    </row>
    <row r="92" spans="1:6" s="71" customFormat="1" ht="15" x14ac:dyDescent="0.2">
      <c r="A92" s="128" t="str">
        <f>IF('Add''l Personnel'!A66="","",'Add''l Personnel'!A66)</f>
        <v/>
      </c>
      <c r="B92" s="129" t="str">
        <f>IF('Add''l Personnel'!B66="","",'Add''l Personnel'!B66)</f>
        <v/>
      </c>
      <c r="C92" s="93"/>
      <c r="D92" s="210">
        <f>'Add''l Personnel'!H66</f>
        <v>0</v>
      </c>
      <c r="F92" s="276" t="str">
        <f>IF('Add''l Personnel'!E66="","",'Add''l Personnel'!E66)</f>
        <v/>
      </c>
    </row>
    <row r="93" spans="1:6" s="71" customFormat="1" ht="15" x14ac:dyDescent="0.2">
      <c r="A93" s="128" t="str">
        <f>IF('Add''l Personnel'!A67="","",'Add''l Personnel'!A67)</f>
        <v/>
      </c>
      <c r="B93" s="129" t="str">
        <f>IF('Add''l Personnel'!B67="","",'Add''l Personnel'!B67)</f>
        <v/>
      </c>
      <c r="C93" s="93"/>
      <c r="D93" s="210">
        <f>'Add''l Personnel'!H67</f>
        <v>0</v>
      </c>
      <c r="F93" s="276" t="str">
        <f>IF('Add''l Personnel'!E67="","",'Add''l Personnel'!E67)</f>
        <v/>
      </c>
    </row>
    <row r="94" spans="1:6" s="71" customFormat="1" ht="15" x14ac:dyDescent="0.2">
      <c r="A94" s="128" t="str">
        <f>IF('Add''l Personnel'!A68="","",'Add''l Personnel'!A68)</f>
        <v/>
      </c>
      <c r="B94" s="129" t="str">
        <f>IF('Add''l Personnel'!B68="","",'Add''l Personnel'!B68)</f>
        <v/>
      </c>
      <c r="C94" s="93"/>
      <c r="D94" s="210">
        <f>'Add''l Personnel'!H68</f>
        <v>0</v>
      </c>
      <c r="F94" s="276" t="str">
        <f>IF('Add''l Personnel'!E68="","",'Add''l Personnel'!E68)</f>
        <v/>
      </c>
    </row>
    <row r="95" spans="1:6" s="71" customFormat="1" ht="15" x14ac:dyDescent="0.2">
      <c r="A95" s="128" t="str">
        <f>IF('Add''l Personnel'!A69="","",'Add''l Personnel'!A69)</f>
        <v/>
      </c>
      <c r="B95" s="129" t="str">
        <f>IF('Add''l Personnel'!B69="","",'Add''l Personnel'!B69)</f>
        <v/>
      </c>
      <c r="C95" s="93"/>
      <c r="D95" s="210">
        <f>'Add''l Personnel'!H69</f>
        <v>0</v>
      </c>
      <c r="F95" s="276" t="str">
        <f>IF('Add''l Personnel'!E69="","",'Add''l Personnel'!E69)</f>
        <v/>
      </c>
    </row>
    <row r="96" spans="1:6" s="71" customFormat="1" ht="15" x14ac:dyDescent="0.2">
      <c r="A96" s="128" t="str">
        <f>IF('Add''l Personnel'!A70="","",'Add''l Personnel'!A70)</f>
        <v/>
      </c>
      <c r="B96" s="129" t="str">
        <f>IF('Add''l Personnel'!B70="","",'Add''l Personnel'!B70)</f>
        <v/>
      </c>
      <c r="C96" s="93"/>
      <c r="D96" s="210">
        <f>'Add''l Personnel'!H70</f>
        <v>0</v>
      </c>
      <c r="F96" s="276" t="str">
        <f>IF('Add''l Personnel'!E70="","",'Add''l Personnel'!E70)</f>
        <v/>
      </c>
    </row>
    <row r="97" spans="1:6" s="71" customFormat="1" ht="15" x14ac:dyDescent="0.2">
      <c r="A97" s="128" t="str">
        <f>IF('Add''l Personnel'!A71="","",'Add''l Personnel'!A71)</f>
        <v/>
      </c>
      <c r="B97" s="129" t="str">
        <f>IF('Add''l Personnel'!B71="","",'Add''l Personnel'!B71)</f>
        <v/>
      </c>
      <c r="C97" s="93"/>
      <c r="D97" s="210">
        <f>'Add''l Personnel'!H71</f>
        <v>0</v>
      </c>
      <c r="F97" s="276" t="str">
        <f>IF('Add''l Personnel'!E71="","",'Add''l Personnel'!E71)</f>
        <v/>
      </c>
    </row>
    <row r="98" spans="1:6" s="71" customFormat="1" ht="15" x14ac:dyDescent="0.2">
      <c r="A98" s="128" t="str">
        <f>IF('Add''l Personnel'!A72="","",'Add''l Personnel'!A72)</f>
        <v/>
      </c>
      <c r="B98" s="129" t="str">
        <f>IF('Add''l Personnel'!B72="","",'Add''l Personnel'!B72)</f>
        <v/>
      </c>
      <c r="C98" s="93"/>
      <c r="D98" s="210">
        <f>'Add''l Personnel'!H72</f>
        <v>0</v>
      </c>
      <c r="F98" s="276" t="str">
        <f>IF('Add''l Personnel'!E72="","",'Add''l Personnel'!E72)</f>
        <v/>
      </c>
    </row>
    <row r="99" spans="1:6" s="71" customFormat="1" ht="15" x14ac:dyDescent="0.2">
      <c r="A99" s="128" t="str">
        <f>IF('Add''l Personnel'!A73="","",'Add''l Personnel'!A73)</f>
        <v/>
      </c>
      <c r="B99" s="129" t="str">
        <f>IF('Add''l Personnel'!B73="","",'Add''l Personnel'!B73)</f>
        <v/>
      </c>
      <c r="C99" s="93"/>
      <c r="D99" s="210">
        <f>'Add''l Personnel'!H73</f>
        <v>0</v>
      </c>
      <c r="F99" s="276" t="str">
        <f>IF('Add''l Personnel'!E73="","",'Add''l Personnel'!E73)</f>
        <v/>
      </c>
    </row>
    <row r="100" spans="1:6" s="71" customFormat="1" ht="15" x14ac:dyDescent="0.2">
      <c r="A100" s="128" t="str">
        <f>IF('Add''l Personnel'!A74="","",'Add''l Personnel'!A74)</f>
        <v/>
      </c>
      <c r="B100" s="129" t="str">
        <f>IF('Add''l Personnel'!B74="","",'Add''l Personnel'!B74)</f>
        <v/>
      </c>
      <c r="C100" s="93"/>
      <c r="D100" s="210">
        <f>'Add''l Personnel'!H74</f>
        <v>0</v>
      </c>
      <c r="F100" s="276" t="str">
        <f>IF('Add''l Personnel'!E74="","",'Add''l Personnel'!E74)</f>
        <v/>
      </c>
    </row>
    <row r="101" spans="1:6" s="71" customFormat="1" ht="15" x14ac:dyDescent="0.2">
      <c r="A101" s="128" t="str">
        <f>IF('Add''l Personnel'!A75="","",'Add''l Personnel'!A75)</f>
        <v/>
      </c>
      <c r="B101" s="129" t="str">
        <f>IF('Add''l Personnel'!B75="","",'Add''l Personnel'!B75)</f>
        <v/>
      </c>
      <c r="C101" s="93"/>
      <c r="D101" s="210">
        <f>'Add''l Personnel'!H75</f>
        <v>0</v>
      </c>
      <c r="F101" s="276" t="str">
        <f>IF('Add''l Personnel'!E75="","",'Add''l Personnel'!E75)</f>
        <v/>
      </c>
    </row>
    <row r="102" spans="1:6" s="71" customFormat="1" ht="15" x14ac:dyDescent="0.2">
      <c r="A102" s="128" t="str">
        <f>IF('Add''l Personnel'!A76="","",'Add''l Personnel'!A76)</f>
        <v/>
      </c>
      <c r="B102" s="129" t="str">
        <f>IF('Add''l Personnel'!B76="","",'Add''l Personnel'!B76)</f>
        <v/>
      </c>
      <c r="C102" s="93"/>
      <c r="D102" s="210">
        <f>'Add''l Personnel'!H76</f>
        <v>0</v>
      </c>
      <c r="F102" s="276" t="str">
        <f>IF('Add''l Personnel'!E76="","",'Add''l Personnel'!E76)</f>
        <v/>
      </c>
    </row>
    <row r="103" spans="1:6" s="71" customFormat="1" ht="15" x14ac:dyDescent="0.2">
      <c r="A103" s="128" t="str">
        <f>IF('Add''l Personnel'!A77="","",'Add''l Personnel'!A77)</f>
        <v/>
      </c>
      <c r="B103" s="129" t="str">
        <f>IF('Add''l Personnel'!B77="","",'Add''l Personnel'!B77)</f>
        <v/>
      </c>
      <c r="C103" s="93"/>
      <c r="D103" s="210">
        <f>'Add''l Personnel'!H77</f>
        <v>0</v>
      </c>
      <c r="F103" s="276" t="str">
        <f>IF('Add''l Personnel'!E77="","",'Add''l Personnel'!E77)</f>
        <v/>
      </c>
    </row>
    <row r="104" spans="1:6" s="71" customFormat="1" ht="15" x14ac:dyDescent="0.2">
      <c r="A104" s="128" t="str">
        <f>IF('Add''l Personnel'!A78="","",'Add''l Personnel'!A78)</f>
        <v/>
      </c>
      <c r="B104" s="129" t="str">
        <f>IF('Add''l Personnel'!B78="","",'Add''l Personnel'!B78)</f>
        <v/>
      </c>
      <c r="C104" s="93"/>
      <c r="D104" s="210">
        <f>'Add''l Personnel'!H78</f>
        <v>0</v>
      </c>
      <c r="F104" s="276" t="str">
        <f>IF('Add''l Personnel'!E78="","",'Add''l Personnel'!E78)</f>
        <v/>
      </c>
    </row>
    <row r="105" spans="1:6" s="71" customFormat="1" ht="15" x14ac:dyDescent="0.2">
      <c r="A105" s="128" t="str">
        <f>IF('Add''l Personnel'!A79="","",'Add''l Personnel'!A79)</f>
        <v/>
      </c>
      <c r="B105" s="129" t="str">
        <f>IF('Add''l Personnel'!B79="","",'Add''l Personnel'!B79)</f>
        <v/>
      </c>
      <c r="C105" s="93"/>
      <c r="D105" s="210">
        <f>'Add''l Personnel'!H79</f>
        <v>0</v>
      </c>
      <c r="F105" s="276" t="str">
        <f>IF('Add''l Personnel'!E79="","",'Add''l Personnel'!E79)</f>
        <v/>
      </c>
    </row>
    <row r="106" spans="1:6" s="71" customFormat="1" ht="15" x14ac:dyDescent="0.2">
      <c r="A106" s="128" t="str">
        <f>IF('Add''l Personnel'!A80="","",'Add''l Personnel'!A80)</f>
        <v/>
      </c>
      <c r="B106" s="129" t="str">
        <f>IF('Add''l Personnel'!B80="","",'Add''l Personnel'!B80)</f>
        <v/>
      </c>
      <c r="C106" s="93"/>
      <c r="D106" s="210">
        <f>'Add''l Personnel'!H80</f>
        <v>0</v>
      </c>
      <c r="F106" s="276" t="str">
        <f>IF('Add''l Personnel'!E80="","",'Add''l Personnel'!E80)</f>
        <v/>
      </c>
    </row>
    <row r="107" spans="1:6" s="71" customFormat="1" ht="15" x14ac:dyDescent="0.2">
      <c r="A107" s="128" t="str">
        <f>IF('Add''l Personnel'!A81="","",'Add''l Personnel'!A81)</f>
        <v/>
      </c>
      <c r="B107" s="129" t="str">
        <f>IF('Add''l Personnel'!B81="","",'Add''l Personnel'!B81)</f>
        <v/>
      </c>
      <c r="C107" s="93"/>
      <c r="D107" s="210">
        <f>'Add''l Personnel'!H81</f>
        <v>0</v>
      </c>
      <c r="F107" s="276" t="str">
        <f>IF('Add''l Personnel'!E81="","",'Add''l Personnel'!E81)</f>
        <v/>
      </c>
    </row>
    <row r="108" spans="1:6" s="71" customFormat="1" ht="15" x14ac:dyDescent="0.2">
      <c r="A108" s="128" t="str">
        <f>IF('Add''l Personnel'!A82="","",'Add''l Personnel'!A82)</f>
        <v/>
      </c>
      <c r="B108" s="129" t="str">
        <f>IF('Add''l Personnel'!B82="","",'Add''l Personnel'!B82)</f>
        <v/>
      </c>
      <c r="C108" s="93"/>
      <c r="D108" s="210">
        <f>'Add''l Personnel'!H82</f>
        <v>0</v>
      </c>
      <c r="F108" s="276" t="str">
        <f>IF('Add''l Personnel'!E82="","",'Add''l Personnel'!E82)</f>
        <v/>
      </c>
    </row>
    <row r="109" spans="1:6" s="71" customFormat="1" ht="15" x14ac:dyDescent="0.2">
      <c r="A109" s="128" t="str">
        <f>IF('Add''l Personnel'!A83="","",'Add''l Personnel'!A83)</f>
        <v/>
      </c>
      <c r="B109" s="129" t="str">
        <f>IF('Add''l Personnel'!B83="","",'Add''l Personnel'!B83)</f>
        <v/>
      </c>
      <c r="C109" s="93"/>
      <c r="D109" s="210">
        <f>'Add''l Personnel'!H83</f>
        <v>0</v>
      </c>
      <c r="F109" s="276" t="str">
        <f>IF('Add''l Personnel'!E83="","",'Add''l Personnel'!E83)</f>
        <v/>
      </c>
    </row>
    <row r="110" spans="1:6" s="71" customFormat="1" ht="15" x14ac:dyDescent="0.2">
      <c r="A110" s="128" t="str">
        <f>IF('Add''l Personnel'!A84="","",'Add''l Personnel'!A84)</f>
        <v/>
      </c>
      <c r="B110" s="129" t="str">
        <f>IF('Add''l Personnel'!B84="","",'Add''l Personnel'!B84)</f>
        <v/>
      </c>
      <c r="C110" s="93"/>
      <c r="D110" s="210">
        <f>'Add''l Personnel'!H84</f>
        <v>0</v>
      </c>
      <c r="F110" s="276" t="str">
        <f>IF('Add''l Personnel'!E84="","",'Add''l Personnel'!E84)</f>
        <v/>
      </c>
    </row>
    <row r="111" spans="1:6" s="71" customFormat="1" ht="15" x14ac:dyDescent="0.2">
      <c r="A111" s="128" t="str">
        <f>IF('Add''l Personnel'!A85="","",'Add''l Personnel'!A85)</f>
        <v/>
      </c>
      <c r="B111" s="129" t="str">
        <f>IF('Add''l Personnel'!B85="","",'Add''l Personnel'!B85)</f>
        <v/>
      </c>
      <c r="C111" s="93"/>
      <c r="D111" s="210">
        <f>'Add''l Personnel'!H85</f>
        <v>0</v>
      </c>
      <c r="F111" s="276" t="str">
        <f>IF('Add''l Personnel'!E85="","",'Add''l Personnel'!E85)</f>
        <v/>
      </c>
    </row>
    <row r="112" spans="1:6" s="71" customFormat="1" ht="15" x14ac:dyDescent="0.2">
      <c r="A112" s="128" t="str">
        <f>IF('Add''l Personnel'!A86="","",'Add''l Personnel'!A86)</f>
        <v/>
      </c>
      <c r="B112" s="129" t="str">
        <f>IF('Add''l Personnel'!B86="","",'Add''l Personnel'!B86)</f>
        <v/>
      </c>
      <c r="C112" s="93"/>
      <c r="D112" s="210">
        <f>'Add''l Personnel'!H86</f>
        <v>0</v>
      </c>
      <c r="F112" s="276" t="str">
        <f>IF('Add''l Personnel'!E86="","",'Add''l Personnel'!E86)</f>
        <v/>
      </c>
    </row>
    <row r="113" spans="1:6" s="71" customFormat="1" ht="15" x14ac:dyDescent="0.2">
      <c r="A113" s="128" t="str">
        <f>IF('Add''l Personnel'!A87="","",'Add''l Personnel'!A87)</f>
        <v/>
      </c>
      <c r="B113" s="129" t="str">
        <f>IF('Add''l Personnel'!B87="","",'Add''l Personnel'!B87)</f>
        <v/>
      </c>
      <c r="C113" s="93"/>
      <c r="D113" s="210">
        <f>'Add''l Personnel'!H87</f>
        <v>0</v>
      </c>
      <c r="F113" s="276" t="str">
        <f>IF('Add''l Personnel'!E87="","",'Add''l Personnel'!E87)</f>
        <v/>
      </c>
    </row>
    <row r="114" spans="1:6" s="71" customFormat="1" ht="15" x14ac:dyDescent="0.2">
      <c r="A114" s="128" t="str">
        <f>IF('Add''l Personnel'!A88="","",'Add''l Personnel'!A88)</f>
        <v/>
      </c>
      <c r="B114" s="129" t="str">
        <f>IF('Add''l Personnel'!B88="","",'Add''l Personnel'!B88)</f>
        <v/>
      </c>
      <c r="C114" s="93"/>
      <c r="D114" s="210">
        <f>'Add''l Personnel'!H88</f>
        <v>0</v>
      </c>
      <c r="F114" s="276" t="str">
        <f>IF('Add''l Personnel'!E88="","",'Add''l Personnel'!E88)</f>
        <v/>
      </c>
    </row>
    <row r="115" spans="1:6" s="71" customFormat="1" ht="15" x14ac:dyDescent="0.2">
      <c r="A115" s="128" t="str">
        <f>IF('Add''l Personnel'!A89="","",'Add''l Personnel'!A89)</f>
        <v/>
      </c>
      <c r="B115" s="129" t="str">
        <f>IF('Add''l Personnel'!B89="","",'Add''l Personnel'!B89)</f>
        <v/>
      </c>
      <c r="C115" s="93"/>
      <c r="D115" s="210">
        <f>'Add''l Personnel'!H89</f>
        <v>0</v>
      </c>
      <c r="F115" s="276" t="str">
        <f>IF('Add''l Personnel'!E89="","",'Add''l Personnel'!E89)</f>
        <v/>
      </c>
    </row>
    <row r="116" spans="1:6" s="71" customFormat="1" ht="15" x14ac:dyDescent="0.2">
      <c r="A116" s="128" t="str">
        <f>IF('Add''l Personnel'!A90="","",'Add''l Personnel'!A90)</f>
        <v/>
      </c>
      <c r="B116" s="129" t="str">
        <f>IF('Add''l Personnel'!B90="","",'Add''l Personnel'!B90)</f>
        <v/>
      </c>
      <c r="C116" s="93"/>
      <c r="D116" s="210">
        <f>'Add''l Personnel'!H90</f>
        <v>0</v>
      </c>
      <c r="F116" s="276" t="str">
        <f>IF('Add''l Personnel'!E90="","",'Add''l Personnel'!E90)</f>
        <v/>
      </c>
    </row>
    <row r="117" spans="1:6" s="71" customFormat="1" ht="15" x14ac:dyDescent="0.2">
      <c r="A117" s="128" t="str">
        <f>IF('Add''l Personnel'!A91="","",'Add''l Personnel'!A91)</f>
        <v/>
      </c>
      <c r="B117" s="129" t="str">
        <f>IF('Add''l Personnel'!B91="","",'Add''l Personnel'!B91)</f>
        <v/>
      </c>
      <c r="C117" s="93"/>
      <c r="D117" s="210">
        <f>'Add''l Personnel'!H91</f>
        <v>0</v>
      </c>
      <c r="F117" s="276" t="str">
        <f>IF('Add''l Personnel'!E91="","",'Add''l Personnel'!E91)</f>
        <v/>
      </c>
    </row>
    <row r="118" spans="1:6" s="71" customFormat="1" ht="15" x14ac:dyDescent="0.2">
      <c r="A118" s="128" t="str">
        <f>IF('Add''l Personnel'!A92="","",'Add''l Personnel'!A92)</f>
        <v/>
      </c>
      <c r="B118" s="129" t="str">
        <f>IF('Add''l Personnel'!B92="","",'Add''l Personnel'!B92)</f>
        <v/>
      </c>
      <c r="C118" s="93"/>
      <c r="D118" s="210">
        <f>'Add''l Personnel'!H92</f>
        <v>0</v>
      </c>
      <c r="F118" s="276" t="str">
        <f>IF('Add''l Personnel'!E92="","",'Add''l Personnel'!E92)</f>
        <v/>
      </c>
    </row>
    <row r="119" spans="1:6" s="71" customFormat="1" ht="15" x14ac:dyDescent="0.2">
      <c r="A119" s="128" t="str">
        <f>IF('Add''l Personnel'!A93="","",'Add''l Personnel'!A93)</f>
        <v/>
      </c>
      <c r="B119" s="129" t="str">
        <f>IF('Add''l Personnel'!B93="","",'Add''l Personnel'!B93)</f>
        <v/>
      </c>
      <c r="C119" s="93"/>
      <c r="D119" s="210">
        <f>'Add''l Personnel'!H93</f>
        <v>0</v>
      </c>
      <c r="F119" s="276" t="str">
        <f>IF('Add''l Personnel'!E93="","",'Add''l Personnel'!E93)</f>
        <v/>
      </c>
    </row>
    <row r="120" spans="1:6" s="71" customFormat="1" ht="15" x14ac:dyDescent="0.2">
      <c r="A120" s="128" t="str">
        <f>IF('Add''l Personnel'!A94="","",'Add''l Personnel'!A94)</f>
        <v/>
      </c>
      <c r="B120" s="129" t="str">
        <f>IF('Add''l Personnel'!B94="","",'Add''l Personnel'!B94)</f>
        <v/>
      </c>
      <c r="C120" s="93"/>
      <c r="D120" s="210">
        <f>'Add''l Personnel'!H94</f>
        <v>0</v>
      </c>
      <c r="F120" s="276" t="str">
        <f>IF('Add''l Personnel'!E94="","",'Add''l Personnel'!E94)</f>
        <v/>
      </c>
    </row>
    <row r="121" spans="1:6" s="71" customFormat="1" ht="15" x14ac:dyDescent="0.2">
      <c r="A121" s="128" t="str">
        <f>IF('Add''l Personnel'!A95="","",'Add''l Personnel'!A95)</f>
        <v/>
      </c>
      <c r="B121" s="129" t="str">
        <f>IF('Add''l Personnel'!B95="","",'Add''l Personnel'!B95)</f>
        <v/>
      </c>
      <c r="C121" s="93"/>
      <c r="D121" s="210">
        <f>'Add''l Personnel'!H95</f>
        <v>0</v>
      </c>
      <c r="F121" s="276" t="str">
        <f>IF('Add''l Personnel'!E95="","",'Add''l Personnel'!E95)</f>
        <v/>
      </c>
    </row>
    <row r="122" spans="1:6" s="71" customFormat="1" ht="15" x14ac:dyDescent="0.2">
      <c r="A122" s="128" t="str">
        <f>IF('Add''l Personnel'!A96="","",'Add''l Personnel'!A96)</f>
        <v/>
      </c>
      <c r="B122" s="129" t="str">
        <f>IF('Add''l Personnel'!B96="","",'Add''l Personnel'!B96)</f>
        <v/>
      </c>
      <c r="C122" s="93"/>
      <c r="D122" s="210">
        <f>'Add''l Personnel'!H96</f>
        <v>0</v>
      </c>
      <c r="F122" s="276" t="str">
        <f>IF('Add''l Personnel'!E96="","",'Add''l Personnel'!E96)</f>
        <v/>
      </c>
    </row>
    <row r="123" spans="1:6" s="71" customFormat="1" ht="15" x14ac:dyDescent="0.2">
      <c r="A123" s="128" t="str">
        <f>IF('Add''l Personnel'!A97="","",'Add''l Personnel'!A97)</f>
        <v/>
      </c>
      <c r="B123" s="129" t="str">
        <f>IF('Add''l Personnel'!B97="","",'Add''l Personnel'!B97)</f>
        <v/>
      </c>
      <c r="C123" s="93"/>
      <c r="D123" s="210">
        <f>'Add''l Personnel'!H97</f>
        <v>0</v>
      </c>
      <c r="F123" s="276" t="str">
        <f>IF('Add''l Personnel'!E97="","",'Add''l Personnel'!E97)</f>
        <v/>
      </c>
    </row>
    <row r="124" spans="1:6" s="71" customFormat="1" ht="15" x14ac:dyDescent="0.2">
      <c r="A124" s="128" t="str">
        <f>IF('Add''l Personnel'!A98="","",'Add''l Personnel'!A98)</f>
        <v/>
      </c>
      <c r="B124" s="129" t="str">
        <f>IF('Add''l Personnel'!B98="","",'Add''l Personnel'!B98)</f>
        <v/>
      </c>
      <c r="C124" s="93"/>
      <c r="D124" s="210">
        <f>'Add''l Personnel'!H98</f>
        <v>0</v>
      </c>
      <c r="F124" s="276" t="str">
        <f>IF('Add''l Personnel'!E98="","",'Add''l Personnel'!E98)</f>
        <v/>
      </c>
    </row>
    <row r="125" spans="1:6" s="71" customFormat="1" ht="15" x14ac:dyDescent="0.2">
      <c r="A125" s="128" t="str">
        <f>IF('Add''l Personnel'!A99="","",'Add''l Personnel'!A99)</f>
        <v/>
      </c>
      <c r="B125" s="129" t="str">
        <f>IF('Add''l Personnel'!B99="","",'Add''l Personnel'!B99)</f>
        <v/>
      </c>
      <c r="C125" s="93"/>
      <c r="D125" s="210">
        <f>'Add''l Personnel'!H99</f>
        <v>0</v>
      </c>
      <c r="F125" s="276" t="str">
        <f>IF('Add''l Personnel'!E99="","",'Add''l Personnel'!E99)</f>
        <v/>
      </c>
    </row>
    <row r="126" spans="1:6" s="71" customFormat="1" ht="15" x14ac:dyDescent="0.2">
      <c r="A126" s="128" t="str">
        <f>IF('Add''l Personnel'!A100="","",'Add''l Personnel'!A100)</f>
        <v/>
      </c>
      <c r="B126" s="129" t="str">
        <f>IF('Add''l Personnel'!B100="","",'Add''l Personnel'!B100)</f>
        <v/>
      </c>
      <c r="C126" s="93"/>
      <c r="D126" s="210">
        <f>'Add''l Personnel'!H100</f>
        <v>0</v>
      </c>
      <c r="F126" s="276" t="str">
        <f>IF('Add''l Personnel'!E100="","",'Add''l Personnel'!E100)</f>
        <v/>
      </c>
    </row>
    <row r="127" spans="1:6" s="71" customFormat="1" ht="15" x14ac:dyDescent="0.2">
      <c r="A127" s="128" t="str">
        <f>IF('Add''l Personnel'!A101="","",'Add''l Personnel'!A101)</f>
        <v/>
      </c>
      <c r="B127" s="129" t="str">
        <f>IF('Add''l Personnel'!B101="","",'Add''l Personnel'!B101)</f>
        <v/>
      </c>
      <c r="C127" s="93"/>
      <c r="D127" s="210">
        <f>'Add''l Personnel'!H101</f>
        <v>0</v>
      </c>
      <c r="F127" s="276" t="str">
        <f>IF('Add''l Personnel'!E101="","",'Add''l Personnel'!E101)</f>
        <v/>
      </c>
    </row>
    <row r="128" spans="1:6" s="71" customFormat="1" ht="15" x14ac:dyDescent="0.2">
      <c r="A128" s="128" t="str">
        <f>IF('Add''l Personnel'!A102="","",'Add''l Personnel'!A102)</f>
        <v/>
      </c>
      <c r="B128" s="129" t="str">
        <f>IF('Add''l Personnel'!B102="","",'Add''l Personnel'!B102)</f>
        <v/>
      </c>
      <c r="C128" s="93"/>
      <c r="D128" s="210">
        <f>'Add''l Personnel'!H102</f>
        <v>0</v>
      </c>
      <c r="F128" s="276" t="str">
        <f>IF('Add''l Personnel'!E102="","",'Add''l Personnel'!E102)</f>
        <v/>
      </c>
    </row>
    <row r="129" spans="1:6" s="71" customFormat="1" ht="15" x14ac:dyDescent="0.2">
      <c r="A129" s="128" t="str">
        <f>IF('Add''l Personnel'!A103="","",'Add''l Personnel'!A103)</f>
        <v/>
      </c>
      <c r="B129" s="129" t="str">
        <f>IF('Add''l Personnel'!B103="","",'Add''l Personnel'!B103)</f>
        <v/>
      </c>
      <c r="C129" s="93"/>
      <c r="D129" s="210">
        <f>'Add''l Personnel'!H103</f>
        <v>0</v>
      </c>
      <c r="F129" s="276" t="str">
        <f>IF('Add''l Personnel'!E103="","",'Add''l Personnel'!E103)</f>
        <v/>
      </c>
    </row>
    <row r="130" spans="1:6" s="71" customFormat="1" ht="15" x14ac:dyDescent="0.2">
      <c r="A130" s="128" t="str">
        <f>IF('Add''l Personnel'!A104="","",'Add''l Personnel'!A104)</f>
        <v/>
      </c>
      <c r="B130" s="129" t="str">
        <f>IF('Add''l Personnel'!B104="","",'Add''l Personnel'!B104)</f>
        <v/>
      </c>
      <c r="C130" s="93"/>
      <c r="D130" s="210">
        <f>'Add''l Personnel'!H104</f>
        <v>0</v>
      </c>
      <c r="F130" s="276" t="str">
        <f>IF('Add''l Personnel'!E104="","",'Add''l Personnel'!E104)</f>
        <v/>
      </c>
    </row>
    <row r="131" spans="1:6" s="71" customFormat="1" ht="16.149999999999999" customHeight="1" thickBot="1" x14ac:dyDescent="0.25">
      <c r="A131" s="111" t="s">
        <v>81</v>
      </c>
      <c r="B131" s="112"/>
      <c r="C131" s="113"/>
      <c r="D131" s="114">
        <f>SUM(D18:D130)</f>
        <v>0</v>
      </c>
      <c r="F131" s="279">
        <f>SUM(F18:F130)</f>
        <v>0</v>
      </c>
    </row>
  </sheetData>
  <sheetProtection algorithmName="SHA-512" hashValue="+kAfhRg2CtfqvYXvoajqhCuVT3IKTCruU1yKlRgMjqUgJuObUm5x/PKJKosU0JkpkQgoakIpeyJLBZGTE8CVrw==" saltValue="XXzCkjQlybpgHE6h3fXJZw==" spinCount="100000" sheet="1" objects="1" scenarios="1"/>
  <mergeCells count="12">
    <mergeCell ref="B11:C11"/>
    <mergeCell ref="B14:C14"/>
    <mergeCell ref="A1:D1"/>
    <mergeCell ref="A2:D2"/>
    <mergeCell ref="A3:D3"/>
    <mergeCell ref="A4:D4"/>
    <mergeCell ref="A5:D5"/>
    <mergeCell ref="B8:C8"/>
    <mergeCell ref="B9:C9"/>
    <mergeCell ref="B10:C10"/>
    <mergeCell ref="B12:C12"/>
    <mergeCell ref="B13:C13"/>
  </mergeCells>
  <printOptions horizontalCentered="1"/>
  <pageMargins left="0.35" right="0.35" top="0.5" bottom="0.5" header="0.3" footer="0.2"/>
  <pageSetup scale="36" orientation="portrait" r:id="rId1"/>
  <headerFooter>
    <oddFooter>&amp;L&amp;8DVSS_Form09, Rev. 1/2025&amp;C&amp;8&amp;P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44"/>
  <sheetViews>
    <sheetView showGridLines="0" view="pageBreakPreview" topLeftCell="A3" zoomScale="74" zoomScaleNormal="85" zoomScaleSheetLayoutView="74" zoomScalePageLayoutView="70" workbookViewId="0">
      <pane xSplit="2" ySplit="15" topLeftCell="C18" activePane="bottomRight" state="frozen"/>
      <selection activeCell="A3" sqref="A3"/>
      <selection pane="topRight" activeCell="C3" sqref="C3"/>
      <selection pane="bottomLeft" activeCell="A18" sqref="A18"/>
      <selection pane="bottomRight" activeCell="C28" sqref="C28"/>
    </sheetView>
  </sheetViews>
  <sheetFormatPr defaultColWidth="9.28515625" defaultRowHeight="22.15" customHeight="1" x14ac:dyDescent="0.2"/>
  <cols>
    <col min="1" max="1" width="34.7109375" style="1" customWidth="1"/>
    <col min="2" max="2" width="15.28515625" style="1" customWidth="1"/>
    <col min="3" max="3" width="80.7109375" style="1" customWidth="1"/>
    <col min="4" max="4" width="14.7109375" style="57" customWidth="1"/>
    <col min="5" max="16384" width="9.28515625" style="1"/>
  </cols>
  <sheetData>
    <row r="1" spans="1:4" ht="16.149999999999999" customHeight="1" x14ac:dyDescent="0.25">
      <c r="A1" s="300" t="str">
        <f>Budget!A1</f>
        <v>COUNTY OF LOS ANGELES - DEPARTMENT OF PUBLIC HEALTH</v>
      </c>
      <c r="B1" s="300"/>
      <c r="C1" s="300"/>
      <c r="D1" s="300"/>
    </row>
    <row r="2" spans="1:4" ht="16.149999999999999" customHeight="1" x14ac:dyDescent="0.25">
      <c r="A2" s="300" t="str">
        <f>Budget!A2</f>
        <v>OFFICE OF WOMEN'S HEALTH</v>
      </c>
      <c r="B2" s="300"/>
      <c r="C2" s="300"/>
      <c r="D2" s="300"/>
    </row>
    <row r="3" spans="1:4" ht="16.149999999999999" customHeight="1" x14ac:dyDescent="0.25">
      <c r="A3" s="300" t="str">
        <f>Budget!A3</f>
        <v>DOMESTIC VIOLENCE SUPPORTIVE SERVICES (DVSS)</v>
      </c>
      <c r="B3" s="300"/>
      <c r="C3" s="300"/>
      <c r="D3" s="300"/>
    </row>
    <row r="4" spans="1:4" ht="16.149999999999999" customHeight="1" x14ac:dyDescent="0.25">
      <c r="A4" s="301" t="s">
        <v>79</v>
      </c>
      <c r="B4" s="301"/>
      <c r="C4" s="301"/>
      <c r="D4" s="301"/>
    </row>
    <row r="5" spans="1:4" ht="16.149999999999999" customHeight="1" x14ac:dyDescent="0.2">
      <c r="A5" s="302" t="s">
        <v>45</v>
      </c>
      <c r="B5" s="302"/>
      <c r="C5" s="302"/>
      <c r="D5" s="302"/>
    </row>
    <row r="6" spans="1:4" ht="16.149999999999999" customHeight="1" x14ac:dyDescent="0.2">
      <c r="A6" s="55"/>
      <c r="B6" s="55"/>
      <c r="C6" s="55"/>
      <c r="D6" s="55"/>
    </row>
    <row r="7" spans="1:4" ht="16.149999999999999" customHeight="1" x14ac:dyDescent="0.2">
      <c r="A7" s="55"/>
      <c r="B7" s="55"/>
      <c r="C7" s="55"/>
      <c r="D7" s="55"/>
    </row>
    <row r="8" spans="1:4" ht="16.149999999999999" customHeight="1" x14ac:dyDescent="0.25">
      <c r="A8" s="2" t="s">
        <v>0</v>
      </c>
      <c r="B8" s="303" t="str">
        <f>IF(Budget!B6="","",Budget!B6)</f>
        <v/>
      </c>
      <c r="C8" s="303"/>
      <c r="D8" s="1"/>
    </row>
    <row r="9" spans="1:4" ht="16.149999999999999" customHeight="1" x14ac:dyDescent="0.25">
      <c r="A9" s="2" t="s">
        <v>15</v>
      </c>
      <c r="B9" s="299" t="str">
        <f>IF(Budget!L6="","",Budget!L6)</f>
        <v/>
      </c>
      <c r="C9" s="299"/>
      <c r="D9" s="1"/>
    </row>
    <row r="10" spans="1:4" ht="16.149999999999999" customHeight="1" x14ac:dyDescent="0.25">
      <c r="A10" s="2" t="s">
        <v>76</v>
      </c>
      <c r="B10" s="304" t="str">
        <f>IF(Budget!B7="","",Budget!B7)</f>
        <v/>
      </c>
      <c r="C10" s="304"/>
      <c r="D10" s="1"/>
    </row>
    <row r="11" spans="1:4" ht="16.149999999999999" customHeight="1" x14ac:dyDescent="0.25">
      <c r="A11" s="2" t="s">
        <v>78</v>
      </c>
      <c r="B11" s="299" t="str">
        <f>IF(Budget!L7="","",Budget!L7)</f>
        <v/>
      </c>
      <c r="C11" s="299"/>
      <c r="D11" s="1"/>
    </row>
    <row r="12" spans="1:4" ht="16.149999999999999" customHeight="1" x14ac:dyDescent="0.25">
      <c r="A12" s="2" t="s">
        <v>101</v>
      </c>
      <c r="B12" s="299" t="str">
        <f>IF(Budget!B8="","",Budget!B8)</f>
        <v/>
      </c>
      <c r="C12" s="299"/>
      <c r="D12" s="1"/>
    </row>
    <row r="13" spans="1:4" ht="16.149999999999999" customHeight="1" x14ac:dyDescent="0.25">
      <c r="A13" s="2" t="s">
        <v>118</v>
      </c>
      <c r="B13" s="299" t="str">
        <f>IF(Budget!G8="","",Budget!G8)</f>
        <v/>
      </c>
      <c r="C13" s="299"/>
      <c r="D13" s="1"/>
    </row>
    <row r="14" spans="1:4" ht="16.149999999999999" customHeight="1" x14ac:dyDescent="0.25">
      <c r="A14" s="2" t="s">
        <v>27</v>
      </c>
      <c r="B14" s="299" t="str">
        <f>IF(Budget!L8="","",Budget!L8)</f>
        <v/>
      </c>
      <c r="C14" s="299"/>
      <c r="D14" s="1"/>
    </row>
    <row r="15" spans="1:4" ht="10.15" customHeight="1" x14ac:dyDescent="0.25">
      <c r="A15" s="2"/>
      <c r="B15" s="56"/>
      <c r="C15" s="56"/>
      <c r="D15" s="1"/>
    </row>
    <row r="16" spans="1:4" ht="10.15" customHeight="1" thickBot="1" x14ac:dyDescent="0.25"/>
    <row r="17" spans="1:4" s="71" customFormat="1" ht="37.15" customHeight="1" thickBot="1" x14ac:dyDescent="0.3">
      <c r="A17" s="109" t="s">
        <v>105</v>
      </c>
      <c r="B17" s="124"/>
      <c r="C17" s="110" t="s">
        <v>134</v>
      </c>
      <c r="D17" s="127" t="s">
        <v>85</v>
      </c>
    </row>
    <row r="18" spans="1:4" s="71" customFormat="1" ht="15" x14ac:dyDescent="0.2">
      <c r="A18" s="128" t="str">
        <f>IF(Budget!A55="","",Budget!A55)</f>
        <v>Computer, Printer, and Software</v>
      </c>
      <c r="B18" s="132"/>
      <c r="C18" s="92"/>
      <c r="D18" s="209">
        <f>Budget!H55</f>
        <v>0</v>
      </c>
    </row>
    <row r="19" spans="1:4" s="71" customFormat="1" ht="15" x14ac:dyDescent="0.2">
      <c r="A19" s="128" t="str">
        <f>IF(Budget!A56="","",Budget!A56)</f>
        <v xml:space="preserve">Equipment </v>
      </c>
      <c r="B19" s="133"/>
      <c r="C19" s="92"/>
      <c r="D19" s="210">
        <f>Budget!H56</f>
        <v>0</v>
      </c>
    </row>
    <row r="20" spans="1:4" s="71" customFormat="1" ht="15" x14ac:dyDescent="0.2">
      <c r="A20" s="128" t="str">
        <f>IF(Budget!A57="","",Budget!A57)</f>
        <v>Maintenance</v>
      </c>
      <c r="B20" s="133"/>
      <c r="C20" s="92"/>
      <c r="D20" s="210">
        <f>Budget!H57</f>
        <v>0</v>
      </c>
    </row>
    <row r="21" spans="1:4" s="71" customFormat="1" ht="15" x14ac:dyDescent="0.2">
      <c r="A21" s="128" t="str">
        <f>IF(Budget!A58="","",Budget!A58)</f>
        <v xml:space="preserve">Mileage </v>
      </c>
      <c r="B21" s="133"/>
      <c r="C21" s="92"/>
      <c r="D21" s="210">
        <f>Budget!H58</f>
        <v>0</v>
      </c>
    </row>
    <row r="22" spans="1:4" s="71" customFormat="1" ht="15" x14ac:dyDescent="0.2">
      <c r="A22" s="128" t="str">
        <f>IF(Budget!A59="","",Budget!A59)</f>
        <v>Office Supplies</v>
      </c>
      <c r="B22" s="133"/>
      <c r="C22" s="92"/>
      <c r="D22" s="210">
        <f>Budget!H59</f>
        <v>0</v>
      </c>
    </row>
    <row r="23" spans="1:4" s="71" customFormat="1" ht="15" x14ac:dyDescent="0.2">
      <c r="A23" s="128" t="str">
        <f>IF(Budget!A60="","",Budget!A60)</f>
        <v>Postage</v>
      </c>
      <c r="B23" s="134"/>
      <c r="C23" s="92"/>
      <c r="D23" s="210">
        <f>Budget!H60</f>
        <v>0</v>
      </c>
    </row>
    <row r="24" spans="1:4" s="71" customFormat="1" ht="15" x14ac:dyDescent="0.2">
      <c r="A24" s="128" t="str">
        <f>IF(Budget!A61="","",Budget!A61)</f>
        <v xml:space="preserve">Printing </v>
      </c>
      <c r="B24" s="133"/>
      <c r="C24" s="92"/>
      <c r="D24" s="210">
        <f>Budget!H61</f>
        <v>0</v>
      </c>
    </row>
    <row r="25" spans="1:4" s="71" customFormat="1" ht="15" x14ac:dyDescent="0.2">
      <c r="A25" s="128" t="str">
        <f>IF(Budget!A62="","",Budget!A62)</f>
        <v xml:space="preserve">Rent </v>
      </c>
      <c r="B25" s="133"/>
      <c r="C25" s="92"/>
      <c r="D25" s="210">
        <f>Budget!H62</f>
        <v>0</v>
      </c>
    </row>
    <row r="26" spans="1:4" s="71" customFormat="1" ht="15" x14ac:dyDescent="0.2">
      <c r="A26" s="128" t="str">
        <f>IF(Budget!A63="","",Budget!A63)</f>
        <v>Utilities</v>
      </c>
      <c r="B26" s="133"/>
      <c r="C26" s="92"/>
      <c r="D26" s="210">
        <f>Budget!H63</f>
        <v>0</v>
      </c>
    </row>
    <row r="27" spans="1:4" s="71" customFormat="1" ht="15" x14ac:dyDescent="0.2">
      <c r="A27" s="128" t="str">
        <f>IF(Budget!A64="","",Budget!A64)</f>
        <v>Telephone</v>
      </c>
      <c r="B27" s="133"/>
      <c r="C27" s="92"/>
      <c r="D27" s="210">
        <f>Budget!H64</f>
        <v>0</v>
      </c>
    </row>
    <row r="28" spans="1:4" s="71" customFormat="1" ht="15" x14ac:dyDescent="0.2">
      <c r="A28" s="128" t="str">
        <f>IF(Budget!A65="","",Budget!A65)</f>
        <v/>
      </c>
      <c r="B28" s="133"/>
      <c r="C28" s="92"/>
      <c r="D28" s="210">
        <f>Budget!H65</f>
        <v>0</v>
      </c>
    </row>
    <row r="29" spans="1:4" s="71" customFormat="1" ht="15" x14ac:dyDescent="0.2">
      <c r="A29" s="128" t="str">
        <f>IF(Budget!A66="","",Budget!A66)</f>
        <v/>
      </c>
      <c r="B29" s="133"/>
      <c r="C29" s="92"/>
      <c r="D29" s="210">
        <f>Budget!H66</f>
        <v>0</v>
      </c>
    </row>
    <row r="30" spans="1:4" s="71" customFormat="1" ht="15" x14ac:dyDescent="0.2">
      <c r="A30" s="128" t="str">
        <f>IF(Budget!A67="","",Budget!A67)</f>
        <v/>
      </c>
      <c r="B30" s="133"/>
      <c r="C30" s="92"/>
      <c r="D30" s="210">
        <f>Budget!H67</f>
        <v>0</v>
      </c>
    </row>
    <row r="31" spans="1:4" s="71" customFormat="1" ht="15" x14ac:dyDescent="0.2">
      <c r="A31" s="128" t="str">
        <f>IF(Budget!A68="","",Budget!A68)</f>
        <v/>
      </c>
      <c r="B31" s="133"/>
      <c r="C31" s="92"/>
      <c r="D31" s="210">
        <f>Budget!H68</f>
        <v>0</v>
      </c>
    </row>
    <row r="32" spans="1:4" s="71" customFormat="1" ht="15" x14ac:dyDescent="0.2">
      <c r="A32" s="128" t="str">
        <f>IF(Budget!A69="","",Budget!A69)</f>
        <v/>
      </c>
      <c r="B32" s="133"/>
      <c r="C32" s="92"/>
      <c r="D32" s="211">
        <f>Budget!H69</f>
        <v>0</v>
      </c>
    </row>
    <row r="33" spans="1:4" s="71" customFormat="1" ht="15" x14ac:dyDescent="0.2">
      <c r="A33" s="128" t="str">
        <f>IF(Budget!A70="","",Budget!A70)</f>
        <v/>
      </c>
      <c r="B33" s="133"/>
      <c r="C33" s="92"/>
      <c r="D33" s="211">
        <f>Budget!H70</f>
        <v>0</v>
      </c>
    </row>
    <row r="34" spans="1:4" s="71" customFormat="1" ht="15" x14ac:dyDescent="0.2">
      <c r="A34" s="128" t="str">
        <f>IF(Budget!A71="","",Budget!A71)</f>
        <v/>
      </c>
      <c r="B34" s="133"/>
      <c r="C34" s="92"/>
      <c r="D34" s="210">
        <f>Budget!H71</f>
        <v>0</v>
      </c>
    </row>
    <row r="35" spans="1:4" s="71" customFormat="1" ht="15" x14ac:dyDescent="0.2">
      <c r="A35" s="128" t="str">
        <f>IF(Budget!A72="","",Budget!A72)</f>
        <v/>
      </c>
      <c r="B35" s="133"/>
      <c r="C35" s="92"/>
      <c r="D35" s="210">
        <f>Budget!H72</f>
        <v>0</v>
      </c>
    </row>
    <row r="36" spans="1:4" s="71" customFormat="1" ht="15" x14ac:dyDescent="0.2">
      <c r="A36" s="128" t="str">
        <f>IF(Budget!A73="","",Budget!A73)</f>
        <v/>
      </c>
      <c r="B36" s="133"/>
      <c r="C36" s="92"/>
      <c r="D36" s="210">
        <f>Budget!H73</f>
        <v>0</v>
      </c>
    </row>
    <row r="37" spans="1:4" s="71" customFormat="1" ht="15" x14ac:dyDescent="0.2">
      <c r="A37" s="128" t="str">
        <f>IF(Budget!A74="","",Budget!A74)</f>
        <v/>
      </c>
      <c r="B37" s="133"/>
      <c r="C37" s="92"/>
      <c r="D37" s="210">
        <f>Budget!H74</f>
        <v>0</v>
      </c>
    </row>
    <row r="38" spans="1:4" s="71" customFormat="1" ht="15" x14ac:dyDescent="0.2">
      <c r="A38" s="128" t="str">
        <f>IF(Budget!A75="","",Budget!A75)</f>
        <v/>
      </c>
      <c r="B38" s="133"/>
      <c r="C38" s="92"/>
      <c r="D38" s="210">
        <f>Budget!H75</f>
        <v>0</v>
      </c>
    </row>
    <row r="39" spans="1:4" s="71" customFormat="1" ht="15" x14ac:dyDescent="0.2">
      <c r="A39" s="128" t="str">
        <f>IF(Budget!A76="","",Budget!A76)</f>
        <v/>
      </c>
      <c r="B39" s="133"/>
      <c r="C39" s="92"/>
      <c r="D39" s="210">
        <f>Budget!H76</f>
        <v>0</v>
      </c>
    </row>
    <row r="40" spans="1:4" s="71" customFormat="1" ht="15" x14ac:dyDescent="0.2">
      <c r="A40" s="128" t="str">
        <f>IF(Budget!A77="","",Budget!A77)</f>
        <v/>
      </c>
      <c r="B40" s="133"/>
      <c r="C40" s="93"/>
      <c r="D40" s="210">
        <f>Budget!H77</f>
        <v>0</v>
      </c>
    </row>
    <row r="41" spans="1:4" s="71" customFormat="1" ht="15" x14ac:dyDescent="0.2">
      <c r="A41" s="128" t="str">
        <f>IF(Budget!A78="","",Budget!A78)</f>
        <v/>
      </c>
      <c r="B41" s="133"/>
      <c r="C41" s="93"/>
      <c r="D41" s="210">
        <f>Budget!H78</f>
        <v>0</v>
      </c>
    </row>
    <row r="42" spans="1:4" s="71" customFormat="1" ht="15" x14ac:dyDescent="0.2">
      <c r="A42" s="128" t="str">
        <f>IF(Budget!A79="","",Budget!A79)</f>
        <v/>
      </c>
      <c r="B42" s="133"/>
      <c r="C42" s="93"/>
      <c r="D42" s="210">
        <f>Budget!H79</f>
        <v>0</v>
      </c>
    </row>
    <row r="43" spans="1:4" s="71" customFormat="1" ht="15" x14ac:dyDescent="0.2">
      <c r="A43" s="128" t="str">
        <f>IF(Budget!A80="","",Budget!A80)</f>
        <v/>
      </c>
      <c r="B43" s="133"/>
      <c r="C43" s="93"/>
      <c r="D43" s="210">
        <f>Budget!H80</f>
        <v>0</v>
      </c>
    </row>
    <row r="44" spans="1:4" s="71" customFormat="1" ht="16.149999999999999" customHeight="1" thickBot="1" x14ac:dyDescent="0.25">
      <c r="A44" s="111" t="s">
        <v>46</v>
      </c>
      <c r="B44" s="125"/>
      <c r="C44" s="113"/>
      <c r="D44" s="114">
        <f>SUM(D18:D43)</f>
        <v>0</v>
      </c>
    </row>
  </sheetData>
  <sheetProtection algorithmName="SHA-512" hashValue="yIIQ8Kd/qgtui5DCZCGCpnoao40kNPAc6KXpGaWY5Mo6VVhZQwuZ/WIpZar7ZKOKT3dopOVPHYEJCCXdxJvhTw==" saltValue="TeBkvztgnt9NsZ6WQJvHtA==" spinCount="100000" sheet="1" objects="1" scenarios="1"/>
  <mergeCells count="12">
    <mergeCell ref="B8:C8"/>
    <mergeCell ref="B14:C14"/>
    <mergeCell ref="B11:C11"/>
    <mergeCell ref="A1:D1"/>
    <mergeCell ref="A2:D2"/>
    <mergeCell ref="A4:D4"/>
    <mergeCell ref="A5:D5"/>
    <mergeCell ref="A3:D3"/>
    <mergeCell ref="B9:C9"/>
    <mergeCell ref="B10:C10"/>
    <mergeCell ref="B12:C12"/>
    <mergeCell ref="B13:C13"/>
  </mergeCells>
  <phoneticPr fontId="0" type="noConversion"/>
  <printOptions horizontalCentered="1"/>
  <pageMargins left="0.35" right="0.35" top="0.5" bottom="0.5" header="0.3" footer="0.2"/>
  <pageSetup scale="69" orientation="portrait" r:id="rId1"/>
  <headerFooter>
    <oddFooter>&amp;L&amp;8DVSS_Form09, Rev. 1/2025&amp;C&amp;8&amp;P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3D505-4AFA-4E5B-8FE9-8D3D2F174320}">
  <dimension ref="A8:D12"/>
  <sheetViews>
    <sheetView workbookViewId="0">
      <selection activeCell="B16" sqref="B16"/>
    </sheetView>
  </sheetViews>
  <sheetFormatPr defaultColWidth="9.28515625" defaultRowHeight="12.75" x14ac:dyDescent="0.2"/>
  <cols>
    <col min="1" max="1" width="30.7109375" style="16" customWidth="1"/>
    <col min="2" max="2" width="60.28515625" style="16" customWidth="1"/>
    <col min="3" max="16384" width="9.28515625" style="16"/>
  </cols>
  <sheetData>
    <row r="8" spans="1:4" x14ac:dyDescent="0.2">
      <c r="A8" s="16" t="s">
        <v>40</v>
      </c>
      <c r="B8" s="16" t="s">
        <v>69</v>
      </c>
      <c r="C8" s="16" t="s">
        <v>88</v>
      </c>
      <c r="D8" s="16" t="s">
        <v>108</v>
      </c>
    </row>
    <row r="9" spans="1:4" x14ac:dyDescent="0.2">
      <c r="A9" s="16" t="s">
        <v>126</v>
      </c>
      <c r="B9" s="16" t="s">
        <v>67</v>
      </c>
      <c r="C9" s="16" t="s">
        <v>16</v>
      </c>
      <c r="D9" s="16">
        <v>1</v>
      </c>
    </row>
    <row r="10" spans="1:4" x14ac:dyDescent="0.2">
      <c r="A10" s="16" t="s">
        <v>137</v>
      </c>
      <c r="B10" s="31" t="s">
        <v>68</v>
      </c>
      <c r="C10" s="16" t="s">
        <v>17</v>
      </c>
      <c r="D10" s="16">
        <v>2</v>
      </c>
    </row>
    <row r="11" spans="1:4" x14ac:dyDescent="0.2">
      <c r="A11" s="16" t="s">
        <v>138</v>
      </c>
      <c r="C11" s="16" t="s">
        <v>18</v>
      </c>
      <c r="D11" s="16">
        <v>3</v>
      </c>
    </row>
    <row r="12" spans="1:4" x14ac:dyDescent="0.2">
      <c r="A12" s="1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Budget</vt:lpstr>
      <vt:lpstr>Add'l Personnel</vt:lpstr>
      <vt:lpstr>Personnel Justification</vt:lpstr>
      <vt:lpstr>Operating Costs Justification</vt:lpstr>
      <vt:lpstr>Sheet3</vt:lpstr>
      <vt:lpstr>'Add''l Personnel'!Print_Area</vt:lpstr>
      <vt:lpstr>Budget!Print_Area</vt:lpstr>
      <vt:lpstr>'Operating Costs Justification'!Print_Area</vt:lpstr>
      <vt:lpstr>'Personnel Justification'!Print_Area</vt:lpstr>
      <vt:lpstr>'Add''l Personnel'!Print_Titles</vt:lpstr>
      <vt:lpstr>'Operating Costs Justification'!Print_Titles</vt:lpstr>
      <vt:lpstr>'Personnel Justification'!Print_Titles</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Yelena Chernyavsky</dc:creator>
  <cp:lastModifiedBy>Dara Kaing</cp:lastModifiedBy>
  <cp:lastPrinted>2025-01-28T18:08:07Z</cp:lastPrinted>
  <dcterms:created xsi:type="dcterms:W3CDTF">1999-10-05T15:15:05Z</dcterms:created>
  <dcterms:modified xsi:type="dcterms:W3CDTF">2025-01-28T18:08:14Z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